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xr:revisionPtr revIDLastSave="0" documentId="8_{33F10F0C-C3E7-43B8-9946-27B62423B50C}" xr6:coauthVersionLast="47" xr6:coauthVersionMax="47" xr10:uidLastSave="{00000000-0000-0000-0000-000000000000}"/>
  <bookViews>
    <workbookView xWindow="-108" yWindow="-108" windowWidth="23256" windowHeight="12576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  <sheet name="CottonTable11" sheetId="14" r:id="rId12"/>
    <sheet name="CottonTable12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2" l="1"/>
  <c r="H39" i="12"/>
  <c r="D39" i="12"/>
  <c r="F39" i="12" s="1"/>
  <c r="H29" i="12"/>
  <c r="D29" i="12"/>
  <c r="B29" i="12"/>
  <c r="H24" i="12"/>
  <c r="D24" i="12"/>
  <c r="B24" i="12"/>
  <c r="H19" i="12"/>
  <c r="F19" i="12" s="1"/>
  <c r="D19" i="12"/>
  <c r="B19" i="12"/>
  <c r="H12" i="12"/>
  <c r="D12" i="12"/>
  <c r="F12" i="12" s="1"/>
  <c r="B12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F24" i="12" l="1"/>
  <c r="F29" i="12"/>
  <c r="H31" i="12"/>
  <c r="H41" i="12"/>
  <c r="D31" i="12"/>
  <c r="D41" i="12" s="1"/>
  <c r="F41" i="12" l="1"/>
  <c r="F31" i="12"/>
</calcChain>
</file>

<file path=xl/sharedStrings.xml><?xml version="1.0" encoding="utf-8"?>
<sst xmlns="http://schemas.openxmlformats.org/spreadsheetml/2006/main" count="544" uniqueCount="254">
  <si>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</si>
  <si>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</si>
  <si>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</si>
  <si>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</si>
  <si>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</si>
  <si>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</si>
  <si>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</si>
  <si>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</si>
  <si>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</si>
  <si>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</si>
  <si>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</si>
  <si>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</si>
  <si>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</si>
  <si>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</si>
  <si>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</si>
  <si>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</si>
  <si>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</si>
  <si>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</si>
  <si>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</si>
  <si>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</si>
  <si>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</si>
  <si>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</si>
  <si>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</si>
  <si>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</si>
  <si>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</si>
  <si>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</si>
  <si>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</si>
  <si>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</si>
  <si>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</si>
  <si>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</si>
  <si>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</si>
  <si>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</si>
  <si>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</si>
  <si>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</si>
  <si>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</si>
  <si>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</si>
  <si>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</si>
  <si>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</si>
  <si>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</si>
  <si>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</si>
  <si>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</si>
  <si>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</si>
  <si>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</si>
  <si>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</si>
  <si>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</si>
  <si>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</si>
  <si>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</si>
  <si>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</si>
  <si>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</si>
  <si>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</si>
  <si>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</si>
  <si>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</si>
  <si>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</si>
  <si>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</si>
  <si>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</si>
  <si>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</si>
  <si>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</si>
  <si>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</si>
  <si>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</si>
  <si>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</si>
  <si>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</si>
  <si>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</si>
  <si>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</si>
  <si>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</si>
  <si>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</si>
  <si>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</si>
  <si>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</si>
  <si>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</si>
  <si>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</si>
  <si>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</si>
  <si>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</si>
  <si>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</si>
  <si>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</si>
  <si>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</si>
  <si>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</si>
  <si>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</si>
  <si>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</si>
  <si>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</si>
  <si>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</si>
  <si>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</si>
  <si>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</si>
  <si>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</si>
  <si>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</si>
  <si>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</si>
  <si>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</si>
  <si>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</si>
  <si>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</si>
  <si>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</si>
  <si>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</si>
  <si>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</si>
  <si>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</si>
  <si>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</si>
  <si>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</si>
  <si>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</si>
  <si>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</si>
  <si>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</si>
  <si>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</si>
  <si>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</si>
  <si>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</si>
  <si>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</si>
  <si>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</si>
  <si>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</si>
  <si>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</si>
  <si>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</si>
  <si>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</si>
  <si>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</si>
  <si>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</si>
  <si>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</si>
  <si>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</si>
  <si>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</si>
  <si>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</si>
  <si>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</si>
  <si>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</si>
  <si>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</si>
  <si>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</si>
  <si>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</si>
  <si>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</si>
  <si>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</si>
  <si>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</si>
  <si>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</si>
  <si>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</si>
  <si>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</si>
  <si>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</si>
  <si>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</si>
  <si>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</si>
  <si>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</si>
  <si>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</si>
  <si>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</si>
  <si>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</si>
  <si>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</si>
  <si>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</si>
  <si>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</si>
  <si>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</si>
  <si>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</si>
  <si>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</si>
  <si>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</si>
  <si>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</si>
  <si>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</si>
  <si>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</si>
  <si>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</si>
  <si>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</si>
  <si>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</si>
  <si>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</si>
  <si>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</si>
  <si>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</si>
  <si>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</si>
  <si>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</si>
  <si>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</si>
  <si>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</si>
  <si>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</si>
  <si>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</si>
  <si>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</si>
  <si>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</si>
  <si>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</si>
  <si>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</si>
  <si>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</si>
  <si>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</si>
  <si>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</si>
  <si>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</si>
  <si>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</si>
  <si>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</si>
  <si>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</si>
  <si>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</si>
  <si>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</si>
  <si>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</si>
  <si>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</si>
  <si>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</si>
  <si>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</si>
  <si>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</si>
  <si>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</si>
  <si>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</si>
  <si>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</si>
  <si>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</si>
  <si>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</si>
  <si>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</si>
  <si>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</si>
  <si>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</si>
  <si>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</si>
  <si>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</si>
  <si>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</si>
  <si>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</si>
  <si>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</si>
  <si>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</si>
  <si>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</si>
  <si>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</si>
  <si>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</si>
  <si>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</si>
  <si>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</si>
  <si>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</si>
  <si>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</si>
  <si>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</si>
  <si>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</si>
  <si>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</si>
  <si>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</si>
  <si>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</si>
  <si>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</si>
  <si>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</si>
  <si>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</si>
  <si>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>Total Upland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</si>
  <si>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</si>
  <si>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</si>
  <si>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</si>
  <si>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</si>
  <si>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</si>
  <si>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</si>
  <si>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</si>
  <si>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</si>
  <si>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</si>
  <si>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</si>
  <si>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t>Nov.</t>
  </si>
  <si>
    <t>Dec.</t>
  </si>
  <si>
    <t>Jan.</t>
  </si>
  <si>
    <t>Feb.</t>
  </si>
  <si>
    <r>
      <t>1</t>
    </r>
    <r>
      <rPr>
        <i/>
        <sz val="9"/>
        <rFont val="Arial"/>
        <family val="2"/>
      </rPr>
      <t>,000 pounds</t>
    </r>
  </si>
  <si>
    <t xml:space="preserve">     Peru</t>
  </si>
  <si>
    <r>
      <t>1</t>
    </r>
    <r>
      <rPr>
        <sz val="8.8000000000000007"/>
        <rFont val="Arial"/>
        <family val="2"/>
      </rPr>
      <t>Regional totals may not sum to world totals due to rounding.</t>
    </r>
  </si>
  <si>
    <t>Table 11—Annual U.S. cotton textile imports, by origin</t>
  </si>
  <si>
    <t>Table 12—Annual U.S. cotton textile exports, by destination</t>
  </si>
  <si>
    <t>Mar.</t>
  </si>
  <si>
    <t xml:space="preserve">    Ethiopia</t>
  </si>
  <si>
    <t xml:space="preserve">    Switzerland</t>
  </si>
  <si>
    <r>
      <t>Table 11</t>
    </r>
    <r>
      <rPr>
        <sz val="9"/>
        <rFont val="Calibri"/>
        <family val="2"/>
      </rPr>
      <t>—</t>
    </r>
    <r>
      <rPr>
        <sz val="9"/>
        <rFont val="Arial"/>
        <family val="2"/>
      </rPr>
      <t>Annual U.S. cotton textile imports, by origin</t>
    </r>
  </si>
  <si>
    <r>
      <t>Table 12</t>
    </r>
    <r>
      <rPr>
        <sz val="9"/>
        <rFont val="Calibri"/>
        <family val="2"/>
      </rPr>
      <t>—</t>
    </r>
    <r>
      <rPr>
        <sz val="9"/>
        <rFont val="Arial"/>
        <family val="2"/>
      </rPr>
      <t>Annual U.S. cotton textile exports, by destination</t>
    </r>
  </si>
  <si>
    <t xml:space="preserve">    Myanmar</t>
  </si>
  <si>
    <t xml:space="preserve">    New Zealand</t>
  </si>
  <si>
    <t>Bureau of the Census.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</si>
  <si>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</si>
  <si>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</si>
  <si>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</si>
  <si>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</si>
  <si>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 xml:space="preserve">Source: USDA, Economic Research Service using data from U.S. Department of Commerce, </t>
  </si>
  <si>
    <t>Source: USDA, Economic Research Service using data from USDA, World Agricultural</t>
  </si>
  <si>
    <t>Outlook Board.</t>
  </si>
  <si>
    <t>Source: USDA, Economic Research Service using data from USDA, National Agricultural Statistics</t>
  </si>
  <si>
    <t>Service and U.S. Department of Commerce, Bureau of the Census.</t>
  </si>
  <si>
    <t xml:space="preserve">Source: USDA, Economic Research Service using data from USDA, Farm Service Agency; USDA, 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</si>
  <si>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</si>
  <si>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t xml:space="preserve">Source: USDA, Economic Research Service using data from USDA, Agricultural Marketing Service, </t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</si>
  <si>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</si>
  <si>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>Source: USDA, Economic Research Service using data from USDA, National</t>
  </si>
  <si>
    <t>2023/24</t>
  </si>
  <si>
    <t>Created March 13, 2025</t>
  </si>
  <si>
    <t>Table 10—Acreage, yield, and production estimates, 2024/25</t>
  </si>
  <si>
    <t>Contact: Leslie Meyer or Taylor Dew</t>
  </si>
  <si>
    <t>2024/25</t>
  </si>
  <si>
    <t>1 bale = 480 pounds.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</si>
  <si>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</si>
  <si>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Last update: 3/13/25.</t>
  </si>
  <si>
    <t xml:space="preserve">1 bale = 480 pounds. </t>
  </si>
  <si>
    <t>Note: Raw-fiber-equivalent pounds. Data for 2024 are revised.</t>
  </si>
  <si>
    <t>Note: Raw-fiber-equivalent pounds.</t>
  </si>
  <si>
    <t>Table 10—U.S. cotton acreage, yield, and production estimates, 2024/25</t>
  </si>
  <si>
    <r>
      <t xml:space="preserve">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</si>
  <si>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r>
      <t>Note: Raw-fiber-equivalent pounds. Data for 2021</t>
    </r>
    <r>
      <rPr>
        <sz val="8.8000000000000007"/>
        <rFont val="Aptos Narrow"/>
        <family val="2"/>
      </rPr>
      <t>–</t>
    </r>
    <r>
      <rPr>
        <sz val="8.8000000000000007"/>
        <rFont val="Arial"/>
        <family val="2"/>
      </rPr>
      <t>24 are revised.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</si>
</sst>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0"/>
      <name val="Arial"/>
    </font>
    <font>
      <sz val="8.8000000000000007"/>
      <name val="Aptos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3" fillId="0" borderId="0" xfId="2"/>
    <xf numFmtId="0" fontId="24" fillId="0" borderId="0" xfId="0" applyFont="1"/>
    <xf numFmtId="0" fontId="9" fillId="0" borderId="0" xfId="0" applyFont="1"/>
    <xf numFmtId="169" fontId="1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/>
    <xf numFmtId="165" fontId="1" fillId="0" borderId="0" xfId="0" applyNumberFormat="1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3" applyNumberFormat="1" applyFont="1"/>
    <xf numFmtId="0" fontId="2" fillId="0" borderId="0" xfId="0" applyFo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/>
    <xf numFmtId="43" fontId="9" fillId="0" borderId="0" xfId="0" applyNumberFormat="1" applyFont="1"/>
    <xf numFmtId="3" fontId="1" fillId="0" borderId="0" xfId="1" applyNumberFormat="1" applyFont="1" applyFill="1" applyBorder="1" applyAlignment="1"/>
    <xf numFmtId="169" fontId="8" fillId="0" borderId="0" xfId="0" applyNumberFormat="1" applyFont="1"/>
    <xf numFmtId="0" fontId="8" fillId="0" borderId="0" xfId="0" applyFont="1"/>
    <xf numFmtId="169" fontId="9" fillId="0" borderId="0" xfId="0" applyNumberFormat="1" applyFont="1"/>
    <xf numFmtId="0" fontId="13" fillId="0" borderId="0" xfId="0" applyFont="1"/>
    <xf numFmtId="0" fontId="14" fillId="0" borderId="0" xfId="0" applyFont="1"/>
    <xf numFmtId="0" fontId="18" fillId="0" borderId="0" xfId="0" applyFont="1"/>
    <xf numFmtId="3" fontId="1" fillId="0" borderId="0" xfId="1" applyNumberFormat="1" applyFont="1" applyFill="1" applyBorder="1"/>
    <xf numFmtId="168" fontId="4" fillId="0" borderId="0" xfId="1" applyNumberFormat="1" applyFont="1" applyFill="1" applyBorder="1"/>
    <xf numFmtId="0" fontId="19" fillId="0" borderId="0" xfId="0" applyFont="1"/>
    <xf numFmtId="165" fontId="19" fillId="0" borderId="0" xfId="0" applyNumberFormat="1" applyFont="1"/>
    <xf numFmtId="3" fontId="19" fillId="0" borderId="0" xfId="0" applyNumberFormat="1" applyFont="1"/>
    <xf numFmtId="167" fontId="19" fillId="0" borderId="0" xfId="0" applyNumberFormat="1" applyFont="1"/>
    <xf numFmtId="43" fontId="19" fillId="0" borderId="0" xfId="0" applyNumberFormat="1" applyFont="1"/>
    <xf numFmtId="2" fontId="19" fillId="0" borderId="0" xfId="0" applyNumberFormat="1" applyFont="1"/>
    <xf numFmtId="169" fontId="19" fillId="0" borderId="0" xfId="0" applyNumberFormat="1" applyFont="1"/>
    <xf numFmtId="168" fontId="2" fillId="0" borderId="0" xfId="1" applyNumberFormat="1" applyFont="1" applyFill="1" applyBorder="1" applyAlignment="1">
      <alignment horizontal="center"/>
    </xf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0" fontId="21" fillId="0" borderId="0" xfId="0" applyFont="1"/>
    <xf numFmtId="3" fontId="21" fillId="0" borderId="0" xfId="0" applyNumberFormat="1" applyFont="1"/>
    <xf numFmtId="3" fontId="1" fillId="0" borderId="1" xfId="1" applyNumberFormat="1" applyFont="1" applyFill="1" applyBorder="1"/>
    <xf numFmtId="0" fontId="1" fillId="0" borderId="1" xfId="0" applyFont="1" applyBorder="1"/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1" xfId="0" quotePrefix="1" applyFont="1" applyBorder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Continuous"/>
    </xf>
    <xf numFmtId="1" fontId="1" fillId="0" borderId="0" xfId="0" applyNumberFormat="1" applyFont="1"/>
    <xf numFmtId="166" fontId="1" fillId="0" borderId="1" xfId="0" applyNumberFormat="1" applyFont="1" applyBorder="1"/>
    <xf numFmtId="165" fontId="1" fillId="0" borderId="1" xfId="0" applyNumberFormat="1" applyFont="1" applyBorder="1"/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1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1" xfId="0" applyFont="1" applyBorder="1"/>
    <xf numFmtId="3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20" fillId="0" borderId="0" xfId="0" applyFont="1" applyAlignment="1">
      <alignment horizontal="centerContinuous"/>
    </xf>
    <xf numFmtId="3" fontId="3" fillId="0" borderId="0" xfId="0" applyNumberFormat="1" applyFont="1" applyAlignment="1">
      <alignment horizontal="left"/>
    </xf>
    <xf numFmtId="3" fontId="3" fillId="0" borderId="1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11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25" fillId="0" borderId="0" xfId="0" applyFont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6" fillId="0" borderId="0" xfId="0" applyFont="1"/>
    <xf numFmtId="0" fontId="26" fillId="0" borderId="2" xfId="0" applyFont="1" applyBorder="1"/>
    <xf numFmtId="0" fontId="26" fillId="0" borderId="1" xfId="0" applyFont="1" applyBorder="1"/>
    <xf numFmtId="0" fontId="26" fillId="0" borderId="0" xfId="0" applyFont="1" applyAlignment="1">
      <alignment horizontal="centerContinuous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095" name="Picture 8" descr="PrintLogo">
          <a:extLst>
            <a:ext uri="{FF2B5EF4-FFF2-40B4-BE49-F238E27FC236}">
              <a16:creationId xmlns:a16="http://schemas.microsoft.com/office/drawing/2014/main" id="{C033DE06-B8EA-5821-D397-A472FB38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3"/>
  <sheetViews>
    <sheetView tabSelected="1" workbookViewId="0">
      <selection activeCell="A4" sqref="A4"/>
    </sheetView>
  </sheetViews>
  <sheetFormatPr defaultRowHeight="14.4" x14ac:dyDescent="0.3"/>
  <cols>
    <col min="1" max="1" width="111.5546875" customWidth="1"/>
  </cols>
  <sheetData>
    <row r="1" spans="1:1" ht="50.1" customHeight="1" x14ac:dyDescent="0.3"/>
    <row r="2" spans="1:1" ht="15.6" x14ac:dyDescent="0.3">
      <c r="A2" s="6" t="s">
        <v>188</v>
      </c>
    </row>
    <row r="3" spans="1:1" ht="15.6" x14ac:dyDescent="0.3">
      <c r="A3" s="6"/>
    </row>
    <row r="4" spans="1:1" x14ac:dyDescent="0.3">
      <c r="A4" t="s">
        <v>241</v>
      </c>
    </row>
    <row r="6" spans="1:1" x14ac:dyDescent="0.3">
      <c r="A6" t="s">
        <v>0</v>
      </c>
    </row>
    <row r="8" spans="1:1" x14ac:dyDescent="0.3">
      <c r="A8" s="5" t="s">
        <v>43</v>
      </c>
    </row>
    <row r="9" spans="1:1" x14ac:dyDescent="0.3">
      <c r="A9" s="5"/>
    </row>
    <row r="10" spans="1:1" x14ac:dyDescent="0.3">
      <c r="A10" s="5" t="s">
        <v>34</v>
      </c>
    </row>
    <row r="11" spans="1:1" x14ac:dyDescent="0.3">
      <c r="A11" s="5"/>
    </row>
    <row r="12" spans="1:1" x14ac:dyDescent="0.3">
      <c r="A12" s="5" t="s">
        <v>36</v>
      </c>
    </row>
    <row r="13" spans="1:1" x14ac:dyDescent="0.3">
      <c r="A13" s="5"/>
    </row>
    <row r="14" spans="1:1" x14ac:dyDescent="0.3">
      <c r="A14" s="5" t="s">
        <v>37</v>
      </c>
    </row>
    <row r="15" spans="1:1" x14ac:dyDescent="0.3">
      <c r="A15" s="5"/>
    </row>
    <row r="16" spans="1:1" x14ac:dyDescent="0.3">
      <c r="A16" s="5" t="s">
        <v>38</v>
      </c>
    </row>
    <row r="17" spans="1:1" x14ac:dyDescent="0.3">
      <c r="A17" s="5"/>
    </row>
    <row r="18" spans="1:1" x14ac:dyDescent="0.3">
      <c r="A18" s="5" t="s">
        <v>39</v>
      </c>
    </row>
    <row r="19" spans="1:1" x14ac:dyDescent="0.3">
      <c r="A19" s="5"/>
    </row>
    <row r="20" spans="1:1" x14ac:dyDescent="0.3">
      <c r="A20" s="5" t="s">
        <v>40</v>
      </c>
    </row>
    <row r="21" spans="1:1" x14ac:dyDescent="0.3">
      <c r="A21" s="5"/>
    </row>
    <row r="22" spans="1:1" x14ac:dyDescent="0.3">
      <c r="A22" s="5" t="s">
        <v>41</v>
      </c>
    </row>
    <row r="23" spans="1:1" x14ac:dyDescent="0.3">
      <c r="A23" s="5"/>
    </row>
    <row r="24" spans="1:1" x14ac:dyDescent="0.3">
      <c r="A24" s="5" t="s">
        <v>42</v>
      </c>
    </row>
    <row r="26" spans="1:1" x14ac:dyDescent="0.3">
      <c r="A26" s="5" t="s">
        <v>242</v>
      </c>
    </row>
    <row r="27" spans="1:1" x14ac:dyDescent="0.3">
      <c r="A27" s="5"/>
    </row>
    <row r="28" spans="1:1" x14ac:dyDescent="0.3">
      <c r="A28" s="5" t="s">
        <v>216</v>
      </c>
    </row>
    <row r="29" spans="1:1" x14ac:dyDescent="0.3">
      <c r="A29" s="5"/>
    </row>
    <row r="30" spans="1:1" x14ac:dyDescent="0.3">
      <c r="A30" s="5" t="s">
        <v>217</v>
      </c>
    </row>
    <row r="31" spans="1:1" x14ac:dyDescent="0.3">
      <c r="A31" s="5"/>
    </row>
    <row r="32" spans="1:1" x14ac:dyDescent="0.3">
      <c r="A32" s="5"/>
    </row>
    <row r="33" spans="1:1" x14ac:dyDescent="0.3">
      <c r="A33" t="s">
        <v>243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Acreage, yield, and production estimates, 2019" xr:uid="{00000000-0004-0000-0000-000009000000}"/>
    <hyperlink ref="A28" location="CottonTable11!A1" display="Table 11—Annual U.S. cotton textile imports, by origin" xr:uid="{00000000-0004-0000-0000-00000A000000}"/>
    <hyperlink ref="A30" location="CottonTable12!A1" display="Table 12—Annual U.S. cotton textile exports, by destination" xr:uid="{00000000-0004-0000-0000-00000B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6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  <col min="6" max="6" width="11.109375" bestFit="1" customWidth="1"/>
  </cols>
  <sheetData>
    <row r="1" spans="1:6" x14ac:dyDescent="0.3">
      <c r="A1" s="90" t="s">
        <v>197</v>
      </c>
      <c r="B1" s="90"/>
      <c r="C1" s="90"/>
      <c r="D1" s="91"/>
      <c r="E1" s="91"/>
      <c r="F1" s="25"/>
    </row>
    <row r="2" spans="1:6" x14ac:dyDescent="0.3">
      <c r="A2" s="26"/>
      <c r="B2" s="108" t="s">
        <v>209</v>
      </c>
      <c r="C2" s="108" t="s">
        <v>210</v>
      </c>
      <c r="D2" s="108" t="s">
        <v>211</v>
      </c>
      <c r="E2" s="108" t="s">
        <v>211</v>
      </c>
      <c r="F2" s="25"/>
    </row>
    <row r="3" spans="1:6" x14ac:dyDescent="0.3">
      <c r="A3" s="92" t="s">
        <v>103</v>
      </c>
      <c r="B3" s="70">
        <v>2024</v>
      </c>
      <c r="C3" s="70">
        <v>2024</v>
      </c>
      <c r="D3" s="70">
        <v>2025</v>
      </c>
      <c r="E3" s="70">
        <v>2024</v>
      </c>
      <c r="F3" s="25"/>
    </row>
    <row r="4" spans="1:6" ht="8.25" customHeight="1" x14ac:dyDescent="0.3">
      <c r="A4" s="93"/>
      <c r="B4" s="9"/>
      <c r="C4" s="9"/>
      <c r="D4" s="9"/>
      <c r="E4" s="9"/>
      <c r="F4" s="25"/>
    </row>
    <row r="5" spans="1:6" x14ac:dyDescent="0.3">
      <c r="A5" s="26"/>
      <c r="B5" s="114" t="s">
        <v>148</v>
      </c>
      <c r="C5" s="114"/>
      <c r="D5" s="114"/>
      <c r="E5" s="114"/>
      <c r="F5" s="25"/>
    </row>
    <row r="6" spans="1:6" ht="8.25" customHeight="1" x14ac:dyDescent="0.3">
      <c r="A6" s="26"/>
      <c r="B6" s="55"/>
      <c r="C6" s="58"/>
      <c r="D6" s="57"/>
      <c r="E6" s="57"/>
      <c r="F6" s="25"/>
    </row>
    <row r="7" spans="1:6" x14ac:dyDescent="0.3">
      <c r="A7" s="26" t="s">
        <v>105</v>
      </c>
      <c r="B7" s="94">
        <v>78066.899999999994</v>
      </c>
      <c r="C7" s="94">
        <v>52747.4</v>
      </c>
      <c r="D7" s="94">
        <v>72617.399999999994</v>
      </c>
      <c r="E7" s="94">
        <v>76932.7</v>
      </c>
      <c r="F7" s="26"/>
    </row>
    <row r="8" spans="1:6" x14ac:dyDescent="0.3">
      <c r="A8" s="26" t="s">
        <v>149</v>
      </c>
      <c r="B8" s="94">
        <v>160.30000000000001</v>
      </c>
      <c r="C8" s="94">
        <v>188.7</v>
      </c>
      <c r="D8" s="94">
        <v>164.9</v>
      </c>
      <c r="E8" s="94">
        <v>144.69999999999999</v>
      </c>
      <c r="F8" s="26"/>
    </row>
    <row r="9" spans="1:6" x14ac:dyDescent="0.3">
      <c r="A9" s="26" t="s">
        <v>106</v>
      </c>
      <c r="B9" s="94">
        <v>6850.1</v>
      </c>
      <c r="C9" s="94">
        <v>6296.7</v>
      </c>
      <c r="D9" s="94">
        <v>7567.7</v>
      </c>
      <c r="E9" s="94">
        <v>6350.8</v>
      </c>
      <c r="F9" s="26"/>
    </row>
    <row r="10" spans="1:6" x14ac:dyDescent="0.3">
      <c r="A10" s="26" t="s">
        <v>150</v>
      </c>
      <c r="B10" s="94">
        <v>194.1</v>
      </c>
      <c r="C10" s="94">
        <v>152.30000000000001</v>
      </c>
      <c r="D10" s="94">
        <v>102.9</v>
      </c>
      <c r="E10" s="94">
        <v>221.1</v>
      </c>
      <c r="F10" s="26"/>
    </row>
    <row r="11" spans="1:6" x14ac:dyDescent="0.3">
      <c r="A11" s="26" t="s">
        <v>107</v>
      </c>
      <c r="B11" s="94">
        <v>18244.8</v>
      </c>
      <c r="C11" s="94">
        <v>6892.4</v>
      </c>
      <c r="D11" s="94">
        <v>12088.1</v>
      </c>
      <c r="E11" s="94">
        <v>14172.9</v>
      </c>
      <c r="F11" s="26"/>
    </row>
    <row r="12" spans="1:6" x14ac:dyDescent="0.3">
      <c r="A12" s="26" t="s">
        <v>108</v>
      </c>
      <c r="B12" s="94">
        <v>2766.4</v>
      </c>
      <c r="C12" s="94">
        <v>1369.7</v>
      </c>
      <c r="D12" s="94">
        <v>3850.3</v>
      </c>
      <c r="E12" s="94">
        <v>5092</v>
      </c>
      <c r="F12" s="26"/>
    </row>
    <row r="13" spans="1:6" x14ac:dyDescent="0.3">
      <c r="A13" s="26" t="s">
        <v>109</v>
      </c>
      <c r="B13" s="94">
        <v>1722.1</v>
      </c>
      <c r="C13" s="94">
        <v>1790.8</v>
      </c>
      <c r="D13" s="94">
        <v>3036</v>
      </c>
      <c r="E13" s="94">
        <v>3556.4</v>
      </c>
      <c r="F13" s="26"/>
    </row>
    <row r="14" spans="1:6" x14ac:dyDescent="0.3">
      <c r="A14" s="26" t="s">
        <v>110</v>
      </c>
      <c r="B14" s="94">
        <v>15</v>
      </c>
      <c r="C14" s="94">
        <v>7.4</v>
      </c>
      <c r="D14" s="94">
        <v>23</v>
      </c>
      <c r="E14" s="94">
        <v>13.6</v>
      </c>
      <c r="F14" s="26"/>
    </row>
    <row r="15" spans="1:6" x14ac:dyDescent="0.3">
      <c r="A15" s="26" t="s">
        <v>111</v>
      </c>
      <c r="B15" s="94">
        <v>36252.699999999997</v>
      </c>
      <c r="C15" s="94">
        <v>27766.6</v>
      </c>
      <c r="D15" s="94">
        <v>35214.800000000003</v>
      </c>
      <c r="E15" s="94">
        <v>36271.599999999999</v>
      </c>
      <c r="F15" s="26"/>
    </row>
    <row r="16" spans="1:6" x14ac:dyDescent="0.3">
      <c r="A16" s="26" t="s">
        <v>112</v>
      </c>
      <c r="B16" s="94">
        <v>9927.5</v>
      </c>
      <c r="C16" s="94">
        <v>7197.6</v>
      </c>
      <c r="D16" s="94">
        <v>9076.9</v>
      </c>
      <c r="E16" s="94">
        <v>9924</v>
      </c>
      <c r="F16" s="26"/>
    </row>
    <row r="17" spans="1:6" x14ac:dyDescent="0.3">
      <c r="A17" s="26" t="s">
        <v>113</v>
      </c>
      <c r="B17" s="94">
        <v>993.7</v>
      </c>
      <c r="C17" s="94">
        <v>426.4</v>
      </c>
      <c r="D17" s="94">
        <v>850.6</v>
      </c>
      <c r="E17" s="94">
        <v>680.3</v>
      </c>
      <c r="F17" s="26"/>
    </row>
    <row r="18" spans="1:6" x14ac:dyDescent="0.3">
      <c r="A18" s="26" t="s">
        <v>151</v>
      </c>
      <c r="B18" s="94">
        <v>198.7</v>
      </c>
      <c r="C18" s="94">
        <v>98.4</v>
      </c>
      <c r="D18" s="94">
        <v>151.80000000000001</v>
      </c>
      <c r="E18" s="94">
        <v>184.6</v>
      </c>
      <c r="F18" s="26"/>
    </row>
    <row r="19" spans="1:6" x14ac:dyDescent="0.3">
      <c r="A19" s="26" t="s">
        <v>114</v>
      </c>
      <c r="B19" s="94">
        <v>2334.9</v>
      </c>
      <c r="C19" s="94">
        <v>2475.5</v>
      </c>
      <c r="D19" s="94">
        <v>2298.3000000000002</v>
      </c>
      <c r="E19" s="94">
        <v>1508.1</v>
      </c>
      <c r="F19" s="26"/>
    </row>
    <row r="20" spans="1:6" x14ac:dyDescent="0.3">
      <c r="A20" s="26" t="s">
        <v>152</v>
      </c>
      <c r="B20" s="94">
        <v>171.6</v>
      </c>
      <c r="C20" s="94">
        <v>250.4</v>
      </c>
      <c r="D20" s="94">
        <v>107.2</v>
      </c>
      <c r="E20" s="94">
        <v>120</v>
      </c>
      <c r="F20" s="26"/>
    </row>
    <row r="21" spans="1:6" x14ac:dyDescent="0.3">
      <c r="A21" s="26" t="s">
        <v>153</v>
      </c>
      <c r="B21" s="94">
        <v>222.4</v>
      </c>
      <c r="C21" s="94">
        <v>271.89999999999998</v>
      </c>
      <c r="D21" s="94">
        <v>53.1</v>
      </c>
      <c r="E21" s="94">
        <v>130.19999999999999</v>
      </c>
      <c r="F21" s="26"/>
    </row>
    <row r="22" spans="1:6" x14ac:dyDescent="0.3">
      <c r="A22" s="26" t="s">
        <v>115</v>
      </c>
      <c r="B22" s="94">
        <v>1520.5</v>
      </c>
      <c r="C22" s="94">
        <v>1531.1</v>
      </c>
      <c r="D22" s="94">
        <v>1680.3</v>
      </c>
      <c r="E22" s="94">
        <v>907.4</v>
      </c>
      <c r="F22" s="26"/>
    </row>
    <row r="23" spans="1:6" x14ac:dyDescent="0.3">
      <c r="A23" s="26" t="s">
        <v>116</v>
      </c>
      <c r="B23" s="94">
        <v>101.7</v>
      </c>
      <c r="C23" s="94">
        <v>110.9</v>
      </c>
      <c r="D23" s="94">
        <v>192.9</v>
      </c>
      <c r="E23" s="94">
        <v>104.2</v>
      </c>
      <c r="F23" s="26"/>
    </row>
    <row r="24" spans="1:6" x14ac:dyDescent="0.3">
      <c r="A24" s="26" t="s">
        <v>117</v>
      </c>
      <c r="B24" s="94">
        <v>2315.1999999999998</v>
      </c>
      <c r="C24" s="94">
        <v>1404</v>
      </c>
      <c r="D24" s="94">
        <v>1717.7</v>
      </c>
      <c r="E24" s="94">
        <v>1511.3</v>
      </c>
      <c r="F24" s="26"/>
    </row>
    <row r="25" spans="1:6" x14ac:dyDescent="0.3">
      <c r="A25" s="26" t="s">
        <v>154</v>
      </c>
      <c r="B25" s="94">
        <v>101.4</v>
      </c>
      <c r="C25" s="94">
        <v>107.8</v>
      </c>
      <c r="D25" s="94">
        <v>117.1</v>
      </c>
      <c r="E25" s="94">
        <v>148.69999999999999</v>
      </c>
      <c r="F25" s="26"/>
    </row>
    <row r="26" spans="1:6" x14ac:dyDescent="0.3">
      <c r="A26" s="26" t="s">
        <v>155</v>
      </c>
      <c r="B26" s="94">
        <v>139.19999999999999</v>
      </c>
      <c r="C26" s="94">
        <v>73.099999999999994</v>
      </c>
      <c r="D26" s="94">
        <v>108.6</v>
      </c>
      <c r="E26" s="94">
        <v>141.69999999999999</v>
      </c>
      <c r="F26" s="26"/>
    </row>
    <row r="27" spans="1:6" x14ac:dyDescent="0.3">
      <c r="A27" s="26" t="s">
        <v>118</v>
      </c>
      <c r="B27" s="94">
        <v>376.4</v>
      </c>
      <c r="C27" s="94">
        <v>172.5</v>
      </c>
      <c r="D27" s="94">
        <v>217.7</v>
      </c>
      <c r="E27" s="94">
        <v>176</v>
      </c>
      <c r="F27" s="26"/>
    </row>
    <row r="28" spans="1:6" x14ac:dyDescent="0.3">
      <c r="A28" s="26" t="s">
        <v>119</v>
      </c>
      <c r="B28" s="94">
        <v>172</v>
      </c>
      <c r="C28" s="94">
        <v>132.6</v>
      </c>
      <c r="D28" s="94">
        <v>193.1</v>
      </c>
      <c r="E28" s="94">
        <v>110.2</v>
      </c>
      <c r="F28" s="26"/>
    </row>
    <row r="29" spans="1:6" x14ac:dyDescent="0.3">
      <c r="A29" s="26" t="s">
        <v>156</v>
      </c>
      <c r="B29" s="94">
        <v>232.4</v>
      </c>
      <c r="C29" s="94">
        <v>134.9</v>
      </c>
      <c r="D29" s="94">
        <v>182.1</v>
      </c>
      <c r="E29" s="94">
        <v>124.2</v>
      </c>
      <c r="F29" s="26"/>
    </row>
    <row r="30" spans="1:6" x14ac:dyDescent="0.3">
      <c r="A30" s="26" t="s">
        <v>220</v>
      </c>
      <c r="B30" s="94">
        <v>35.9</v>
      </c>
      <c r="C30" s="94">
        <v>31.8</v>
      </c>
      <c r="D30" s="94">
        <v>49.2</v>
      </c>
      <c r="E30" s="94">
        <v>23.4</v>
      </c>
      <c r="F30" s="26"/>
    </row>
    <row r="31" spans="1:6" x14ac:dyDescent="0.3">
      <c r="A31" s="26" t="s">
        <v>157</v>
      </c>
      <c r="B31" s="94">
        <v>383.8</v>
      </c>
      <c r="C31" s="94">
        <v>294.3</v>
      </c>
      <c r="D31" s="94">
        <v>392.3</v>
      </c>
      <c r="E31" s="94">
        <v>324.89999999999998</v>
      </c>
      <c r="F31" s="26"/>
    </row>
    <row r="32" spans="1:6" x14ac:dyDescent="0.3">
      <c r="A32" s="26" t="s">
        <v>122</v>
      </c>
      <c r="B32" s="94">
        <v>2802.8</v>
      </c>
      <c r="C32" s="94">
        <v>3078.6</v>
      </c>
      <c r="D32" s="94">
        <v>3771.4</v>
      </c>
      <c r="E32" s="94">
        <v>3179.1</v>
      </c>
      <c r="F32" s="26"/>
    </row>
    <row r="33" spans="1:6" x14ac:dyDescent="0.3">
      <c r="A33" s="26" t="s">
        <v>126</v>
      </c>
      <c r="B33" s="94">
        <v>482.1</v>
      </c>
      <c r="C33" s="94">
        <v>476.3</v>
      </c>
      <c r="D33" s="94">
        <v>418.9</v>
      </c>
      <c r="E33" s="94">
        <v>580.4</v>
      </c>
      <c r="F33" s="26"/>
    </row>
    <row r="34" spans="1:6" x14ac:dyDescent="0.3">
      <c r="A34" s="26" t="s">
        <v>127</v>
      </c>
      <c r="B34" s="94">
        <v>136.4</v>
      </c>
      <c r="C34" s="94">
        <v>182.7</v>
      </c>
      <c r="D34" s="94">
        <v>232.4</v>
      </c>
      <c r="E34" s="94">
        <v>300.89999999999998</v>
      </c>
      <c r="F34" s="26"/>
    </row>
    <row r="35" spans="1:6" x14ac:dyDescent="0.3">
      <c r="A35" s="26" t="s">
        <v>128</v>
      </c>
      <c r="B35" s="94">
        <v>87.3</v>
      </c>
      <c r="C35" s="94">
        <v>239.8</v>
      </c>
      <c r="D35" s="94">
        <v>57.4</v>
      </c>
      <c r="E35" s="94">
        <v>267.60000000000002</v>
      </c>
      <c r="F35" s="26"/>
    </row>
    <row r="36" spans="1:6" x14ac:dyDescent="0.3">
      <c r="A36" s="26" t="s">
        <v>130</v>
      </c>
      <c r="B36" s="94">
        <v>60.8</v>
      </c>
      <c r="C36" s="94">
        <v>126.1</v>
      </c>
      <c r="D36" s="94">
        <v>53.2</v>
      </c>
      <c r="E36" s="94">
        <v>67.099999999999994</v>
      </c>
      <c r="F36" s="26"/>
    </row>
    <row r="37" spans="1:6" x14ac:dyDescent="0.3">
      <c r="A37" s="26" t="s">
        <v>131</v>
      </c>
      <c r="B37" s="94">
        <v>662.9</v>
      </c>
      <c r="C37" s="94">
        <v>554.4</v>
      </c>
      <c r="D37" s="94">
        <v>578.4</v>
      </c>
      <c r="E37" s="94">
        <v>575.6</v>
      </c>
      <c r="F37" s="26"/>
    </row>
    <row r="38" spans="1:6" x14ac:dyDescent="0.3">
      <c r="A38" s="26" t="s">
        <v>158</v>
      </c>
      <c r="B38" s="94">
        <v>43.4</v>
      </c>
      <c r="C38" s="94">
        <v>62.9</v>
      </c>
      <c r="D38" s="94">
        <v>38.6</v>
      </c>
      <c r="E38" s="94">
        <v>49.5</v>
      </c>
      <c r="F38" s="26"/>
    </row>
    <row r="39" spans="1:6" x14ac:dyDescent="0.3">
      <c r="A39" s="26" t="s">
        <v>136</v>
      </c>
      <c r="B39" s="94">
        <v>332.2</v>
      </c>
      <c r="C39" s="94">
        <v>378.4</v>
      </c>
      <c r="D39" s="94">
        <v>339.9</v>
      </c>
      <c r="E39" s="94">
        <v>367.4</v>
      </c>
      <c r="F39" s="26"/>
    </row>
    <row r="40" spans="1:6" x14ac:dyDescent="0.3">
      <c r="A40" s="26" t="s">
        <v>138</v>
      </c>
      <c r="B40" s="94">
        <v>156.4</v>
      </c>
      <c r="C40" s="94">
        <v>82.1</v>
      </c>
      <c r="D40" s="94">
        <v>79.400000000000006</v>
      </c>
      <c r="E40" s="94">
        <v>68.900000000000006</v>
      </c>
      <c r="F40" s="26"/>
    </row>
    <row r="41" spans="1:6" x14ac:dyDescent="0.3">
      <c r="A41" s="26" t="s">
        <v>159</v>
      </c>
      <c r="B41" s="94">
        <v>221.7</v>
      </c>
      <c r="C41" s="94">
        <v>59.7</v>
      </c>
      <c r="D41" s="94">
        <v>123.9</v>
      </c>
      <c r="E41" s="94">
        <v>407.3</v>
      </c>
      <c r="F41" s="26"/>
    </row>
    <row r="42" spans="1:6" x14ac:dyDescent="0.3">
      <c r="A42" s="26" t="s">
        <v>160</v>
      </c>
      <c r="B42" s="94">
        <v>153.1</v>
      </c>
      <c r="C42" s="94">
        <v>198.2</v>
      </c>
      <c r="D42" s="94">
        <v>145.19999999999999</v>
      </c>
      <c r="E42" s="94">
        <v>121.4</v>
      </c>
      <c r="F42" s="26"/>
    </row>
    <row r="43" spans="1:6" x14ac:dyDescent="0.3">
      <c r="A43" s="26" t="s">
        <v>141</v>
      </c>
      <c r="B43" s="94">
        <v>334</v>
      </c>
      <c r="C43" s="94">
        <v>353.1</v>
      </c>
      <c r="D43" s="94">
        <v>388</v>
      </c>
      <c r="E43" s="94">
        <v>214</v>
      </c>
      <c r="F43" s="26"/>
    </row>
    <row r="44" spans="1:6" x14ac:dyDescent="0.3">
      <c r="A44" s="26" t="s">
        <v>161</v>
      </c>
      <c r="B44" s="94">
        <v>195.8</v>
      </c>
      <c r="C44" s="94">
        <v>274.89999999999998</v>
      </c>
      <c r="D44" s="94">
        <v>305</v>
      </c>
      <c r="E44" s="94">
        <v>171.4</v>
      </c>
      <c r="F44" s="26"/>
    </row>
    <row r="45" spans="1:6" x14ac:dyDescent="0.3">
      <c r="A45" s="26" t="s">
        <v>224</v>
      </c>
      <c r="B45" s="94">
        <v>123.7</v>
      </c>
      <c r="C45" s="94">
        <v>67.400000000000006</v>
      </c>
      <c r="D45" s="94">
        <v>51.9</v>
      </c>
      <c r="E45" s="94">
        <v>31.8</v>
      </c>
      <c r="F45" s="26"/>
    </row>
    <row r="46" spans="1:6" x14ac:dyDescent="0.3">
      <c r="A46" s="26" t="s">
        <v>142</v>
      </c>
      <c r="B46" s="94">
        <v>111.4</v>
      </c>
      <c r="C46" s="94">
        <v>1188.9000000000001</v>
      </c>
      <c r="D46" s="94">
        <v>389.7</v>
      </c>
      <c r="E46" s="94">
        <v>591.9</v>
      </c>
      <c r="F46" s="26"/>
    </row>
    <row r="47" spans="1:6" x14ac:dyDescent="0.3">
      <c r="A47" s="26" t="s">
        <v>162</v>
      </c>
      <c r="B47" s="94">
        <v>1.2</v>
      </c>
      <c r="C47" s="94">
        <v>1080.2</v>
      </c>
      <c r="D47" s="94">
        <v>300.5</v>
      </c>
      <c r="E47" s="94">
        <v>570.6</v>
      </c>
      <c r="F47" s="26"/>
    </row>
    <row r="48" spans="1:6" x14ac:dyDescent="0.3">
      <c r="A48" s="90" t="s">
        <v>163</v>
      </c>
      <c r="B48" s="91">
        <v>85965.3</v>
      </c>
      <c r="C48" s="91">
        <v>61247.6</v>
      </c>
      <c r="D48" s="91">
        <v>81182.399999999994</v>
      </c>
      <c r="E48" s="80">
        <v>83937.2</v>
      </c>
      <c r="F48" s="25"/>
    </row>
    <row r="49" spans="1:6" ht="3.9" customHeight="1" x14ac:dyDescent="0.3">
      <c r="A49" s="26"/>
      <c r="B49" s="94"/>
      <c r="C49" s="94"/>
      <c r="D49" s="94"/>
      <c r="E49" s="3"/>
      <c r="F49" s="25"/>
    </row>
    <row r="50" spans="1:6" ht="14.1" customHeight="1" x14ac:dyDescent="0.3">
      <c r="A50" s="1" t="s">
        <v>250</v>
      </c>
      <c r="B50" s="1"/>
      <c r="C50" s="1"/>
      <c r="D50" s="3"/>
      <c r="E50" s="105"/>
      <c r="F50" s="39"/>
    </row>
    <row r="51" spans="1:6" ht="14.1" customHeight="1" x14ac:dyDescent="0.3">
      <c r="A51" s="1" t="s">
        <v>227</v>
      </c>
      <c r="B51" s="1"/>
      <c r="C51" s="1"/>
      <c r="D51" s="3"/>
      <c r="E51" s="105"/>
      <c r="F51" s="39"/>
    </row>
    <row r="52" spans="1:6" ht="6.9" customHeight="1" x14ac:dyDescent="0.3">
      <c r="A52" s="1"/>
      <c r="B52" s="1"/>
      <c r="C52" s="1"/>
      <c r="D52" s="3"/>
      <c r="E52" s="105"/>
      <c r="F52" s="39"/>
    </row>
    <row r="53" spans="1:6" ht="14.1" customHeight="1" x14ac:dyDescent="0.3">
      <c r="A53" s="116" t="s">
        <v>230</v>
      </c>
      <c r="B53" s="116"/>
      <c r="C53" s="116"/>
      <c r="D53" s="116"/>
      <c r="E53" s="116"/>
      <c r="F53" s="39"/>
    </row>
    <row r="54" spans="1:6" ht="14.1" customHeight="1" x14ac:dyDescent="0.3">
      <c r="A54" s="81" t="s">
        <v>225</v>
      </c>
      <c r="B54" s="81"/>
      <c r="C54" s="81"/>
      <c r="D54" s="81"/>
      <c r="E54" s="81"/>
      <c r="F54" s="39"/>
    </row>
    <row r="55" spans="1:6" ht="6.9" customHeight="1" x14ac:dyDescent="0.3">
      <c r="A55" s="103"/>
      <c r="B55" s="1"/>
      <c r="C55" s="1"/>
      <c r="D55" s="3"/>
      <c r="E55" s="105"/>
      <c r="F55" s="39"/>
    </row>
    <row r="56" spans="1:6" ht="14.1" customHeight="1" x14ac:dyDescent="0.3">
      <c r="A56" s="1" t="s">
        <v>247</v>
      </c>
      <c r="B56" s="103"/>
      <c r="C56" s="103"/>
      <c r="D56" s="3"/>
      <c r="E56" s="105"/>
      <c r="F56" s="27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53"/>
  <sheetViews>
    <sheetView showGridLines="0" workbookViewId="0"/>
  </sheetViews>
  <sheetFormatPr defaultRowHeight="14.4" x14ac:dyDescent="0.3"/>
  <cols>
    <col min="1" max="1" width="13.5546875" customWidth="1"/>
    <col min="2" max="2" width="10.109375" customWidth="1"/>
    <col min="3" max="3" width="3.6640625" customWidth="1"/>
    <col min="4" max="4" width="10.109375" customWidth="1"/>
    <col min="5" max="5" width="3.6640625" customWidth="1"/>
    <col min="6" max="6" width="10.109375" customWidth="1"/>
    <col min="7" max="7" width="3.6640625" customWidth="1"/>
    <col min="8" max="8" width="10.109375" customWidth="1"/>
  </cols>
  <sheetData>
    <row r="1" spans="1:9" ht="16.5" customHeight="1" x14ac:dyDescent="0.3">
      <c r="A1" s="47" t="s">
        <v>251</v>
      </c>
      <c r="B1" s="47"/>
      <c r="C1" s="47"/>
      <c r="D1" s="47"/>
      <c r="E1" s="47"/>
      <c r="F1" s="47"/>
      <c r="G1" s="47"/>
      <c r="H1" s="47"/>
      <c r="I1" s="109"/>
    </row>
    <row r="2" spans="1:9" x14ac:dyDescent="0.3">
      <c r="A2" s="95" t="s">
        <v>164</v>
      </c>
      <c r="B2" s="96" t="s">
        <v>199</v>
      </c>
      <c r="C2" s="96"/>
      <c r="D2" s="96" t="s">
        <v>200</v>
      </c>
      <c r="E2" s="96"/>
      <c r="F2" s="97" t="s">
        <v>201</v>
      </c>
      <c r="G2" s="97"/>
      <c r="H2" s="96" t="s">
        <v>10</v>
      </c>
      <c r="I2" s="109"/>
    </row>
    <row r="3" spans="1:9" x14ac:dyDescent="0.3">
      <c r="A3" s="1"/>
      <c r="B3" s="18"/>
      <c r="C3" s="18"/>
      <c r="D3" s="18"/>
      <c r="E3" s="18"/>
      <c r="F3" s="54" t="s">
        <v>202</v>
      </c>
      <c r="G3" s="54"/>
      <c r="H3" s="18"/>
      <c r="I3" s="109"/>
    </row>
    <row r="4" spans="1:9" x14ac:dyDescent="0.3">
      <c r="A4" s="1"/>
      <c r="B4" s="113" t="s">
        <v>203</v>
      </c>
      <c r="C4" s="113"/>
      <c r="D4" s="113"/>
      <c r="E4" s="98"/>
      <c r="F4" s="54" t="s">
        <v>204</v>
      </c>
      <c r="G4" s="54"/>
      <c r="H4" s="54" t="s">
        <v>205</v>
      </c>
      <c r="I4" s="109"/>
    </row>
    <row r="5" spans="1:9" x14ac:dyDescent="0.3">
      <c r="A5" s="1" t="s">
        <v>3</v>
      </c>
      <c r="B5" s="106"/>
      <c r="C5" s="106"/>
      <c r="D5" s="1"/>
      <c r="E5" s="1"/>
      <c r="F5" s="1"/>
      <c r="G5" s="1"/>
      <c r="H5" s="106"/>
      <c r="I5" s="109"/>
    </row>
    <row r="6" spans="1:9" x14ac:dyDescent="0.3">
      <c r="A6" s="1" t="s">
        <v>165</v>
      </c>
      <c r="B6" s="20">
        <v>400</v>
      </c>
      <c r="C6" s="1"/>
      <c r="D6" s="1">
        <v>395</v>
      </c>
      <c r="E6" s="1"/>
      <c r="F6" s="3">
        <v>796</v>
      </c>
      <c r="G6" s="1"/>
      <c r="H6" s="3">
        <v>655</v>
      </c>
      <c r="I6" s="109"/>
    </row>
    <row r="7" spans="1:9" x14ac:dyDescent="0.3">
      <c r="A7" s="1" t="s">
        <v>166</v>
      </c>
      <c r="B7" s="20">
        <v>85</v>
      </c>
      <c r="C7" s="3"/>
      <c r="D7" s="3">
        <v>83</v>
      </c>
      <c r="E7" s="3"/>
      <c r="F7" s="3">
        <v>723</v>
      </c>
      <c r="G7" s="3"/>
      <c r="H7" s="1">
        <v>125</v>
      </c>
      <c r="I7" s="109"/>
    </row>
    <row r="8" spans="1:9" x14ac:dyDescent="0.3">
      <c r="A8" s="1" t="s">
        <v>167</v>
      </c>
      <c r="B8" s="20">
        <v>1100</v>
      </c>
      <c r="C8" s="3"/>
      <c r="D8" s="3">
        <v>1090</v>
      </c>
      <c r="E8" s="3"/>
      <c r="F8" s="3">
        <v>850</v>
      </c>
      <c r="G8" s="3"/>
      <c r="H8" s="3">
        <v>1930</v>
      </c>
      <c r="I8" s="109"/>
    </row>
    <row r="9" spans="1:9" x14ac:dyDescent="0.3">
      <c r="A9" s="1" t="s">
        <v>206</v>
      </c>
      <c r="B9" s="20">
        <v>410</v>
      </c>
      <c r="C9" s="3"/>
      <c r="D9" s="3">
        <v>400</v>
      </c>
      <c r="E9" s="3"/>
      <c r="F9" s="3">
        <v>906</v>
      </c>
      <c r="G9" s="3"/>
      <c r="H9" s="3">
        <v>755</v>
      </c>
      <c r="I9" s="109"/>
    </row>
    <row r="10" spans="1:9" x14ac:dyDescent="0.3">
      <c r="A10" s="1" t="s">
        <v>207</v>
      </c>
      <c r="B10" s="20">
        <v>225</v>
      </c>
      <c r="C10" s="3"/>
      <c r="D10" s="3">
        <v>220</v>
      </c>
      <c r="E10" s="3"/>
      <c r="F10" s="3">
        <v>873</v>
      </c>
      <c r="G10" s="3"/>
      <c r="H10" s="3">
        <v>400</v>
      </c>
      <c r="I10" s="109"/>
    </row>
    <row r="11" spans="1:9" x14ac:dyDescent="0.3">
      <c r="A11" s="1" t="s">
        <v>168</v>
      </c>
      <c r="B11" s="20">
        <v>91</v>
      </c>
      <c r="C11" s="3"/>
      <c r="D11" s="3">
        <v>90</v>
      </c>
      <c r="E11" s="3"/>
      <c r="F11" s="3">
        <v>1093</v>
      </c>
      <c r="G11" s="3"/>
      <c r="H11" s="3">
        <v>205</v>
      </c>
      <c r="I11" s="109"/>
    </row>
    <row r="12" spans="1:9" x14ac:dyDescent="0.3">
      <c r="A12" s="1" t="s">
        <v>169</v>
      </c>
      <c r="B12" s="20">
        <f>SUM(B6:B11)</f>
        <v>2311</v>
      </c>
      <c r="C12" s="3"/>
      <c r="D12" s="3">
        <f>SUM(D6:D11)</f>
        <v>2278</v>
      </c>
      <c r="E12" s="3"/>
      <c r="F12" s="3">
        <f>H12*480/D12</f>
        <v>857.59438103599643</v>
      </c>
      <c r="G12" s="3"/>
      <c r="H12" s="3">
        <f>SUM(H6:H11)</f>
        <v>4070</v>
      </c>
      <c r="I12" s="109"/>
    </row>
    <row r="13" spans="1:9" x14ac:dyDescent="0.3">
      <c r="A13" s="1"/>
      <c r="B13" s="1"/>
      <c r="C13" s="3"/>
      <c r="D13" s="3"/>
      <c r="E13" s="3"/>
      <c r="F13" s="3"/>
      <c r="G13" s="3"/>
      <c r="H13" s="3"/>
      <c r="I13" s="109"/>
    </row>
    <row r="14" spans="1:9" x14ac:dyDescent="0.3">
      <c r="A14" s="1" t="s">
        <v>170</v>
      </c>
      <c r="B14" s="20">
        <v>650</v>
      </c>
      <c r="C14" s="3"/>
      <c r="D14" s="3">
        <v>640</v>
      </c>
      <c r="E14" s="3"/>
      <c r="F14" s="3">
        <v>1313</v>
      </c>
      <c r="G14" s="3"/>
      <c r="H14" s="3">
        <v>1750</v>
      </c>
      <c r="I14" s="109"/>
    </row>
    <row r="15" spans="1:9" x14ac:dyDescent="0.3">
      <c r="A15" s="1" t="s">
        <v>171</v>
      </c>
      <c r="B15" s="20">
        <v>155</v>
      </c>
      <c r="C15" s="3"/>
      <c r="D15" s="3">
        <v>148</v>
      </c>
      <c r="E15" s="3"/>
      <c r="F15" s="3">
        <v>1070</v>
      </c>
      <c r="G15" s="3"/>
      <c r="H15" s="3">
        <v>330</v>
      </c>
      <c r="I15" s="109"/>
    </row>
    <row r="16" spans="1:9" x14ac:dyDescent="0.3">
      <c r="A16" s="1" t="s">
        <v>172</v>
      </c>
      <c r="B16" s="20">
        <v>520</v>
      </c>
      <c r="C16" s="3"/>
      <c r="D16" s="3">
        <v>515</v>
      </c>
      <c r="E16" s="3"/>
      <c r="F16" s="3">
        <v>1165</v>
      </c>
      <c r="G16" s="3"/>
      <c r="H16" s="3">
        <v>1250</v>
      </c>
      <c r="I16" s="109"/>
    </row>
    <row r="17" spans="1:9" x14ac:dyDescent="0.3">
      <c r="A17" s="1" t="s">
        <v>173</v>
      </c>
      <c r="B17" s="20">
        <v>400</v>
      </c>
      <c r="C17" s="3"/>
      <c r="D17" s="3">
        <v>380</v>
      </c>
      <c r="E17" s="3"/>
      <c r="F17" s="3">
        <v>1389</v>
      </c>
      <c r="G17" s="3"/>
      <c r="H17" s="3">
        <v>1100</v>
      </c>
      <c r="I17" s="109"/>
    </row>
    <row r="18" spans="1:9" x14ac:dyDescent="0.3">
      <c r="A18" s="1" t="s">
        <v>174</v>
      </c>
      <c r="B18" s="20">
        <v>265</v>
      </c>
      <c r="C18" s="3"/>
      <c r="D18" s="3">
        <v>250</v>
      </c>
      <c r="E18" s="3"/>
      <c r="F18" s="3">
        <v>1066</v>
      </c>
      <c r="G18" s="3"/>
      <c r="H18" s="3">
        <v>555</v>
      </c>
      <c r="I18" s="109"/>
    </row>
    <row r="19" spans="1:9" x14ac:dyDescent="0.3">
      <c r="A19" s="1" t="s">
        <v>175</v>
      </c>
      <c r="B19" s="20">
        <f>SUM(B14:B18)</f>
        <v>1990</v>
      </c>
      <c r="C19" s="3"/>
      <c r="D19" s="3">
        <f>SUM(D14:D18)</f>
        <v>1933</v>
      </c>
      <c r="E19" s="3"/>
      <c r="F19" s="3">
        <f>H19*480/D19</f>
        <v>1237.8685980341438</v>
      </c>
      <c r="G19" s="3"/>
      <c r="H19" s="3">
        <f>SUM(H14:H18)</f>
        <v>4985</v>
      </c>
      <c r="I19" s="109"/>
    </row>
    <row r="20" spans="1:9" x14ac:dyDescent="0.3">
      <c r="A20" s="1"/>
      <c r="B20" s="1"/>
      <c r="C20" s="3"/>
      <c r="D20" s="3"/>
      <c r="E20" s="3"/>
      <c r="F20" s="3"/>
      <c r="G20" s="3"/>
      <c r="H20" s="3"/>
      <c r="I20" s="109"/>
    </row>
    <row r="21" spans="1:9" x14ac:dyDescent="0.3">
      <c r="A21" s="1" t="s">
        <v>176</v>
      </c>
      <c r="B21" s="20">
        <v>131</v>
      </c>
      <c r="C21" s="3"/>
      <c r="D21" s="3">
        <v>124</v>
      </c>
      <c r="E21" s="3"/>
      <c r="F21" s="3">
        <v>774</v>
      </c>
      <c r="G21" s="3"/>
      <c r="H21" s="3">
        <v>200</v>
      </c>
      <c r="I21" s="109"/>
    </row>
    <row r="22" spans="1:9" x14ac:dyDescent="0.3">
      <c r="A22" s="1" t="s">
        <v>177</v>
      </c>
      <c r="B22" s="20">
        <v>435</v>
      </c>
      <c r="C22" s="3"/>
      <c r="D22" s="3">
        <v>190</v>
      </c>
      <c r="E22" s="3"/>
      <c r="F22" s="3">
        <v>632</v>
      </c>
      <c r="G22" s="3"/>
      <c r="H22" s="3">
        <v>250</v>
      </c>
      <c r="I22" s="109"/>
    </row>
    <row r="23" spans="1:9" x14ac:dyDescent="0.3">
      <c r="A23" s="1" t="s">
        <v>178</v>
      </c>
      <c r="B23" s="20">
        <v>5950</v>
      </c>
      <c r="C23" s="3"/>
      <c r="D23" s="3">
        <v>3400</v>
      </c>
      <c r="E23" s="3"/>
      <c r="F23" s="3">
        <v>579</v>
      </c>
      <c r="G23" s="3"/>
      <c r="H23" s="3">
        <v>4100</v>
      </c>
      <c r="I23" s="109"/>
    </row>
    <row r="24" spans="1:9" x14ac:dyDescent="0.3">
      <c r="A24" s="1" t="s">
        <v>179</v>
      </c>
      <c r="B24" s="20">
        <f>SUM(B21:B23)</f>
        <v>6516</v>
      </c>
      <c r="C24" s="3"/>
      <c r="D24" s="3">
        <f>SUM(D21:D23)</f>
        <v>3714</v>
      </c>
      <c r="E24" s="3"/>
      <c r="F24" s="3">
        <f>H24*480/D24</f>
        <v>588.04523424878835</v>
      </c>
      <c r="G24" s="3"/>
      <c r="H24" s="3">
        <f>SUM(H21:H23)</f>
        <v>4550</v>
      </c>
      <c r="I24" s="109"/>
    </row>
    <row r="25" spans="1:9" x14ac:dyDescent="0.3">
      <c r="A25" s="1"/>
      <c r="B25" s="1"/>
      <c r="C25" s="3"/>
      <c r="D25" s="3"/>
      <c r="E25" s="3"/>
      <c r="F25" s="3"/>
      <c r="G25" s="3"/>
      <c r="H25" s="3"/>
      <c r="I25" s="109"/>
    </row>
    <row r="26" spans="1:9" x14ac:dyDescent="0.3">
      <c r="A26" s="1" t="s">
        <v>180</v>
      </c>
      <c r="B26" s="20">
        <v>96</v>
      </c>
      <c r="C26" s="3"/>
      <c r="D26" s="3">
        <v>95</v>
      </c>
      <c r="E26" s="3"/>
      <c r="F26" s="3">
        <v>1263</v>
      </c>
      <c r="G26" s="3"/>
      <c r="H26" s="3">
        <v>250</v>
      </c>
      <c r="I26" s="109"/>
    </row>
    <row r="27" spans="1:9" x14ac:dyDescent="0.3">
      <c r="A27" s="1" t="s">
        <v>181</v>
      </c>
      <c r="B27" s="20">
        <v>21</v>
      </c>
      <c r="C27" s="3"/>
      <c r="D27" s="3">
        <v>20.5</v>
      </c>
      <c r="E27" s="3"/>
      <c r="F27" s="3">
        <v>1405</v>
      </c>
      <c r="G27" s="3"/>
      <c r="H27" s="3">
        <v>60</v>
      </c>
      <c r="I27" s="109"/>
    </row>
    <row r="28" spans="1:9" x14ac:dyDescent="0.3">
      <c r="A28" s="1" t="s">
        <v>182</v>
      </c>
      <c r="B28" s="20">
        <v>41</v>
      </c>
      <c r="C28" s="3"/>
      <c r="D28" s="3">
        <v>30</v>
      </c>
      <c r="E28" s="3"/>
      <c r="F28" s="3">
        <v>496</v>
      </c>
      <c r="G28" s="3"/>
      <c r="H28" s="3">
        <v>31</v>
      </c>
      <c r="I28" s="109"/>
    </row>
    <row r="29" spans="1:9" x14ac:dyDescent="0.3">
      <c r="A29" s="1" t="s">
        <v>183</v>
      </c>
      <c r="B29" s="20">
        <f>SUM(B26:B28)</f>
        <v>158</v>
      </c>
      <c r="C29" s="3"/>
      <c r="D29" s="3">
        <f>SUM(D26:D28)</f>
        <v>145.5</v>
      </c>
      <c r="E29" s="3"/>
      <c r="F29" s="3">
        <f>H29*480/D29</f>
        <v>1124.9484536082475</v>
      </c>
      <c r="G29" s="3"/>
      <c r="H29" s="3">
        <f>SUM(H26:H28)</f>
        <v>341</v>
      </c>
      <c r="I29" s="109"/>
    </row>
    <row r="30" spans="1:9" x14ac:dyDescent="0.3">
      <c r="A30" s="1"/>
      <c r="B30" s="1"/>
      <c r="C30" s="3"/>
      <c r="D30" s="3"/>
      <c r="E30" s="3"/>
      <c r="F30" s="3"/>
      <c r="G30" s="3"/>
      <c r="H30" s="3"/>
      <c r="I30" s="109"/>
    </row>
    <row r="31" spans="1:9" x14ac:dyDescent="0.3">
      <c r="A31" s="1" t="s">
        <v>198</v>
      </c>
      <c r="B31" s="20">
        <v>10975</v>
      </c>
      <c r="C31" s="3"/>
      <c r="D31" s="3">
        <f>SUM(D12+D19+D24+D29)</f>
        <v>8070.5</v>
      </c>
      <c r="E31" s="3"/>
      <c r="F31" s="3">
        <f>H31*480/D31</f>
        <v>829.45046775292735</v>
      </c>
      <c r="G31" s="99"/>
      <c r="H31" s="3">
        <f>SUM(H12+H19+H24+H29)</f>
        <v>13946</v>
      </c>
    </row>
    <row r="32" spans="1:9" x14ac:dyDescent="0.3">
      <c r="A32" s="1"/>
      <c r="B32" s="1"/>
      <c r="C32" s="3"/>
      <c r="D32" s="3"/>
      <c r="E32" s="3"/>
      <c r="F32" s="3"/>
      <c r="G32" s="3"/>
      <c r="H32" s="3"/>
      <c r="I32" s="109"/>
    </row>
    <row r="33" spans="1:9" x14ac:dyDescent="0.3">
      <c r="A33" s="1" t="s">
        <v>184</v>
      </c>
      <c r="B33" s="1"/>
      <c r="C33" s="3"/>
      <c r="D33" s="3"/>
      <c r="E33" s="3"/>
      <c r="F33" s="3"/>
      <c r="G33" s="3"/>
      <c r="H33" s="3"/>
      <c r="I33" s="109"/>
    </row>
    <row r="34" spans="1:9" x14ac:dyDescent="0.3">
      <c r="A34" s="1" t="s">
        <v>180</v>
      </c>
      <c r="B34" s="20">
        <v>14</v>
      </c>
      <c r="C34" s="3"/>
      <c r="D34" s="3">
        <v>14</v>
      </c>
      <c r="E34" s="3"/>
      <c r="F34" s="3">
        <v>1029</v>
      </c>
      <c r="G34" s="3"/>
      <c r="H34" s="3">
        <v>30</v>
      </c>
      <c r="I34" s="109"/>
    </row>
    <row r="35" spans="1:9" x14ac:dyDescent="0.3">
      <c r="A35" s="1" t="s">
        <v>181</v>
      </c>
      <c r="B35" s="20">
        <v>145</v>
      </c>
      <c r="C35" s="3"/>
      <c r="D35" s="3">
        <v>141</v>
      </c>
      <c r="E35" s="3"/>
      <c r="F35" s="3">
        <v>1226</v>
      </c>
      <c r="G35" s="3"/>
      <c r="H35" s="3">
        <v>360</v>
      </c>
      <c r="I35" s="109"/>
    </row>
    <row r="36" spans="1:9" x14ac:dyDescent="0.3">
      <c r="A36" s="1" t="s">
        <v>182</v>
      </c>
      <c r="B36" s="20">
        <v>15</v>
      </c>
      <c r="C36" s="3"/>
      <c r="D36" s="3">
        <v>14.7</v>
      </c>
      <c r="E36" s="3"/>
      <c r="F36" s="3">
        <v>686</v>
      </c>
      <c r="G36" s="3"/>
      <c r="H36" s="3">
        <v>21</v>
      </c>
      <c r="I36" s="109"/>
    </row>
    <row r="37" spans="1:9" x14ac:dyDescent="0.3">
      <c r="A37" s="1" t="s">
        <v>178</v>
      </c>
      <c r="B37" s="20">
        <v>33</v>
      </c>
      <c r="C37" s="3"/>
      <c r="D37" s="3">
        <v>31</v>
      </c>
      <c r="E37" s="3"/>
      <c r="F37" s="3">
        <v>883</v>
      </c>
      <c r="G37" s="3"/>
      <c r="H37" s="3">
        <v>57</v>
      </c>
      <c r="I37" s="109"/>
    </row>
    <row r="38" spans="1:9" x14ac:dyDescent="0.3">
      <c r="A38" s="1"/>
      <c r="B38" s="20"/>
      <c r="C38" s="3"/>
      <c r="D38" s="3"/>
      <c r="E38" s="3"/>
      <c r="F38" s="3"/>
      <c r="G38" s="3"/>
      <c r="H38" s="3"/>
      <c r="I38" s="109"/>
    </row>
    <row r="39" spans="1:9" x14ac:dyDescent="0.3">
      <c r="A39" s="1" t="s">
        <v>185</v>
      </c>
      <c r="B39" s="20">
        <v>207</v>
      </c>
      <c r="C39" s="3"/>
      <c r="D39" s="3">
        <f>SUM(D34:D38)</f>
        <v>200.7</v>
      </c>
      <c r="E39" s="3"/>
      <c r="F39" s="3">
        <f>H39*480/D39</f>
        <v>1119.2825112107623</v>
      </c>
      <c r="G39" s="99"/>
      <c r="H39" s="3">
        <f>SUM(H34:H38)</f>
        <v>468</v>
      </c>
      <c r="I39" s="99"/>
    </row>
    <row r="40" spans="1:9" x14ac:dyDescent="0.3">
      <c r="A40" s="1"/>
      <c r="B40" s="20"/>
      <c r="C40" s="3"/>
      <c r="D40" s="3"/>
      <c r="E40" s="3"/>
      <c r="F40" s="3"/>
      <c r="G40" s="3"/>
      <c r="H40" s="3"/>
      <c r="I40" s="109"/>
    </row>
    <row r="41" spans="1:9" ht="12.75" customHeight="1" x14ac:dyDescent="0.3">
      <c r="A41" s="47" t="s">
        <v>208</v>
      </c>
      <c r="B41" s="42">
        <f>SUM(B31+B39)</f>
        <v>11182</v>
      </c>
      <c r="C41" s="80"/>
      <c r="D41" s="80">
        <f>SUM(D31+D39)</f>
        <v>8271.2000000000007</v>
      </c>
      <c r="E41" s="80"/>
      <c r="F41" s="80">
        <f>H41*480/D41</f>
        <v>836.48321887996894</v>
      </c>
      <c r="G41" s="100"/>
      <c r="H41" s="80">
        <f>SUM(H31+H39)</f>
        <v>14414</v>
      </c>
    </row>
    <row r="42" spans="1:9" ht="3.9" customHeight="1" x14ac:dyDescent="0.3">
      <c r="A42" s="1"/>
      <c r="B42" s="1"/>
      <c r="C42" s="1"/>
      <c r="D42" s="12"/>
      <c r="E42" s="12"/>
      <c r="F42" s="12"/>
      <c r="G42" s="12"/>
      <c r="H42" s="106"/>
      <c r="I42" s="1"/>
    </row>
    <row r="43" spans="1:9" ht="14.1" customHeight="1" x14ac:dyDescent="0.3">
      <c r="A43" s="1" t="s">
        <v>245</v>
      </c>
      <c r="B43" s="1"/>
      <c r="C43" s="1"/>
      <c r="D43" s="12"/>
      <c r="E43" s="12"/>
      <c r="F43" s="12"/>
      <c r="G43" s="12"/>
      <c r="H43" s="106"/>
      <c r="I43" s="1"/>
    </row>
    <row r="44" spans="1:9" ht="6.9" customHeight="1" x14ac:dyDescent="0.3">
      <c r="A44" s="1"/>
      <c r="B44" s="1"/>
      <c r="C44" s="1"/>
      <c r="D44" s="12"/>
      <c r="E44" s="12"/>
      <c r="F44" s="12"/>
      <c r="G44" s="12"/>
      <c r="H44" s="106"/>
      <c r="I44" s="1"/>
    </row>
    <row r="45" spans="1:9" ht="14.1" customHeight="1" x14ac:dyDescent="0.3">
      <c r="A45" s="1" t="s">
        <v>239</v>
      </c>
      <c r="B45" s="1"/>
      <c r="C45" s="1"/>
      <c r="D45" s="12"/>
      <c r="E45" s="12"/>
      <c r="F45" s="12"/>
      <c r="G45" s="12"/>
      <c r="H45" s="106"/>
      <c r="I45" s="109"/>
    </row>
    <row r="46" spans="1:9" ht="14.1" customHeight="1" x14ac:dyDescent="0.3">
      <c r="A46" s="1" t="s">
        <v>252</v>
      </c>
      <c r="B46" s="1"/>
      <c r="C46" s="1"/>
      <c r="D46" s="12"/>
      <c r="E46" s="12"/>
      <c r="F46" s="12"/>
      <c r="G46" s="12"/>
      <c r="H46" s="106"/>
      <c r="I46" s="109"/>
    </row>
    <row r="47" spans="1:9" ht="6.9" customHeight="1" x14ac:dyDescent="0.3">
      <c r="A47" s="1"/>
      <c r="B47" s="1"/>
      <c r="C47" s="1"/>
      <c r="D47" s="12"/>
      <c r="E47" s="12"/>
      <c r="F47" s="12"/>
      <c r="G47" s="12"/>
      <c r="H47" s="106"/>
      <c r="I47" s="109"/>
    </row>
    <row r="48" spans="1:9" ht="14.1" customHeight="1" x14ac:dyDescent="0.3">
      <c r="A48" s="1" t="s">
        <v>247</v>
      </c>
      <c r="B48" s="106"/>
      <c r="C48" s="106"/>
      <c r="D48" s="106"/>
      <c r="E48" s="106"/>
      <c r="F48" s="106"/>
      <c r="G48" s="106"/>
      <c r="H48" s="1"/>
      <c r="I48" s="109"/>
    </row>
    <row r="49" spans="1:9" ht="14.1" customHeight="1" x14ac:dyDescent="0.3">
      <c r="A49" s="1"/>
      <c r="B49" s="1"/>
      <c r="C49" s="1"/>
      <c r="D49" s="12"/>
      <c r="E49" s="12"/>
      <c r="F49" s="12"/>
      <c r="G49" s="12"/>
      <c r="H49" s="106"/>
      <c r="I49" s="109"/>
    </row>
    <row r="50" spans="1:9" ht="6.9" customHeight="1" x14ac:dyDescent="0.3">
      <c r="A50" s="1"/>
      <c r="B50" s="1"/>
      <c r="C50" s="1"/>
      <c r="D50" s="12"/>
      <c r="E50" s="12"/>
      <c r="F50" s="12"/>
      <c r="G50" s="12"/>
      <c r="H50" s="106"/>
      <c r="I50" s="109"/>
    </row>
    <row r="51" spans="1:9" ht="14.1" customHeight="1" x14ac:dyDescent="0.3">
      <c r="A51" s="1"/>
      <c r="B51" s="106"/>
      <c r="C51" s="106"/>
      <c r="D51" s="106"/>
      <c r="E51" s="106"/>
      <c r="F51" s="106"/>
      <c r="G51" s="106"/>
      <c r="H51" s="1"/>
      <c r="I51" s="109"/>
    </row>
    <row r="52" spans="1:9" ht="7.5" hidden="1" customHeight="1" x14ac:dyDescent="0.3">
      <c r="A52" s="1"/>
      <c r="B52" s="1"/>
      <c r="C52" s="12"/>
      <c r="D52" s="12"/>
      <c r="E52" s="12"/>
      <c r="F52" s="12"/>
      <c r="G52" s="28"/>
      <c r="H52" s="28"/>
    </row>
    <row r="53" spans="1:9" x14ac:dyDescent="0.3">
      <c r="A53" s="1"/>
      <c r="B53" s="28"/>
      <c r="C53" s="28"/>
      <c r="D53" s="28"/>
      <c r="E53" s="28"/>
      <c r="F53" s="28"/>
      <c r="G53" s="1"/>
      <c r="H53" s="28"/>
    </row>
  </sheetData>
  <mergeCells count="1">
    <mergeCell ref="B4:D4"/>
  </mergeCells>
  <pageMargins left="0.7" right="0.7" top="0.75" bottom="0.75" header="0.3" footer="0.3"/>
  <pageSetup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80"/>
  <sheetViews>
    <sheetView showGridLines="0" workbookViewId="0"/>
  </sheetViews>
  <sheetFormatPr defaultRowHeight="14.4" x14ac:dyDescent="0.3"/>
  <cols>
    <col min="1" max="1" width="20.109375" customWidth="1"/>
    <col min="2" max="6" width="12.6640625" customWidth="1"/>
  </cols>
  <sheetData>
    <row r="1" spans="1:9" x14ac:dyDescent="0.3">
      <c r="A1" s="1" t="s">
        <v>221</v>
      </c>
      <c r="B1" s="1"/>
      <c r="C1" s="1"/>
      <c r="D1" s="1"/>
      <c r="E1" s="109"/>
      <c r="F1" s="109"/>
    </row>
    <row r="2" spans="1:9" x14ac:dyDescent="0.3">
      <c r="A2" s="95" t="s">
        <v>103</v>
      </c>
      <c r="B2" s="96">
        <v>2020</v>
      </c>
      <c r="C2" s="96">
        <v>2021</v>
      </c>
      <c r="D2" s="96">
        <v>2022</v>
      </c>
      <c r="E2" s="96">
        <v>2023</v>
      </c>
      <c r="F2" s="96">
        <v>2024</v>
      </c>
      <c r="G2" s="2"/>
      <c r="H2" s="2"/>
      <c r="I2" s="2"/>
    </row>
    <row r="3" spans="1:9" ht="9" customHeight="1" x14ac:dyDescent="0.3">
      <c r="A3" s="72"/>
      <c r="B3" s="2"/>
      <c r="C3" s="2"/>
      <c r="D3" s="2"/>
      <c r="E3" s="2"/>
      <c r="F3" s="2"/>
      <c r="G3" s="2"/>
      <c r="H3" s="2"/>
      <c r="I3" s="2"/>
    </row>
    <row r="4" spans="1:9" x14ac:dyDescent="0.3">
      <c r="A4" s="1"/>
      <c r="B4" s="98" t="s">
        <v>213</v>
      </c>
      <c r="C4" s="58"/>
      <c r="D4" s="58"/>
      <c r="E4" s="112"/>
      <c r="F4" s="112"/>
    </row>
    <row r="5" spans="1:9" x14ac:dyDescent="0.3">
      <c r="A5" s="1"/>
      <c r="B5" s="58"/>
      <c r="C5" s="109"/>
      <c r="D5" s="58"/>
      <c r="E5" s="112"/>
      <c r="F5" s="109"/>
    </row>
    <row r="6" spans="1:9" x14ac:dyDescent="0.3">
      <c r="A6" s="84" t="s">
        <v>105</v>
      </c>
      <c r="B6" s="3">
        <v>1128675</v>
      </c>
      <c r="C6" s="3">
        <v>1507296.6</v>
      </c>
      <c r="D6" s="3">
        <v>1509894.4</v>
      </c>
      <c r="E6" s="3">
        <v>1214352.6000000001</v>
      </c>
      <c r="F6" s="3">
        <v>1205204.8</v>
      </c>
    </row>
    <row r="7" spans="1:9" ht="12.75" customHeight="1" x14ac:dyDescent="0.3">
      <c r="A7" s="84" t="s">
        <v>106</v>
      </c>
      <c r="B7" s="31">
        <v>33988.300000000003</v>
      </c>
      <c r="C7" s="31">
        <v>35046.300000000003</v>
      </c>
      <c r="D7" s="31">
        <v>31235</v>
      </c>
      <c r="E7" s="31">
        <v>29498.5</v>
      </c>
      <c r="F7" s="31">
        <v>26393.9</v>
      </c>
    </row>
    <row r="8" spans="1:9" ht="12.75" customHeight="1" x14ac:dyDescent="0.3">
      <c r="A8" s="84" t="s">
        <v>107</v>
      </c>
      <c r="B8" s="31">
        <v>78808.399999999994</v>
      </c>
      <c r="C8" s="31">
        <v>98897.1</v>
      </c>
      <c r="D8" s="31">
        <v>109550.9</v>
      </c>
      <c r="E8" s="31">
        <v>95576.1</v>
      </c>
      <c r="F8" s="31">
        <v>94592.8</v>
      </c>
    </row>
    <row r="9" spans="1:9" ht="12.75" customHeight="1" x14ac:dyDescent="0.3">
      <c r="A9" s="84" t="s">
        <v>108</v>
      </c>
      <c r="B9" s="31">
        <v>123778.6</v>
      </c>
      <c r="C9" s="31">
        <v>165793.60000000001</v>
      </c>
      <c r="D9" s="31">
        <v>146940.79999999999</v>
      </c>
      <c r="E9" s="31">
        <v>113043.5</v>
      </c>
      <c r="F9" s="31">
        <v>101124.9</v>
      </c>
    </row>
    <row r="10" spans="1:9" ht="12.75" customHeight="1" x14ac:dyDescent="0.3">
      <c r="A10" s="84" t="s">
        <v>109</v>
      </c>
      <c r="B10" s="31">
        <v>85905.4</v>
      </c>
      <c r="C10" s="31">
        <v>118541.2</v>
      </c>
      <c r="D10" s="31">
        <v>138336.4</v>
      </c>
      <c r="E10" s="31">
        <v>101286.39999999999</v>
      </c>
      <c r="F10" s="31">
        <v>112753.4</v>
      </c>
    </row>
    <row r="11" spans="1:9" ht="12.75" customHeight="1" x14ac:dyDescent="0.3">
      <c r="A11" s="84" t="s">
        <v>110</v>
      </c>
      <c r="B11" s="31">
        <v>97738.1</v>
      </c>
      <c r="C11" s="31">
        <v>120362.1</v>
      </c>
      <c r="D11" s="31">
        <v>107898.1</v>
      </c>
      <c r="E11" s="31">
        <v>79312.600000000006</v>
      </c>
      <c r="F11" s="31">
        <v>82770</v>
      </c>
    </row>
    <row r="12" spans="1:9" x14ac:dyDescent="0.3">
      <c r="A12" s="84" t="s">
        <v>111</v>
      </c>
      <c r="B12" s="31">
        <v>211410.7</v>
      </c>
      <c r="C12" s="31">
        <v>296828</v>
      </c>
      <c r="D12" s="31">
        <v>316547.40000000002</v>
      </c>
      <c r="E12" s="31">
        <v>237519.8</v>
      </c>
      <c r="F12" s="31">
        <v>234573.6</v>
      </c>
    </row>
    <row r="13" spans="1:9" x14ac:dyDescent="0.3">
      <c r="A13" s="84" t="s">
        <v>112</v>
      </c>
      <c r="B13" s="31">
        <v>294640.09999999998</v>
      </c>
      <c r="C13" s="31">
        <v>395756.9</v>
      </c>
      <c r="D13" s="31">
        <v>371628.1</v>
      </c>
      <c r="E13" s="31">
        <v>332252</v>
      </c>
      <c r="F13" s="31">
        <v>310526.59999999998</v>
      </c>
    </row>
    <row r="14" spans="1:9" x14ac:dyDescent="0.3">
      <c r="A14" s="84" t="s">
        <v>113</v>
      </c>
      <c r="B14" s="31">
        <v>201613.7</v>
      </c>
      <c r="C14" s="31">
        <v>275245.7</v>
      </c>
      <c r="D14" s="31">
        <v>286775.90000000002</v>
      </c>
      <c r="E14" s="31">
        <v>225053.4</v>
      </c>
      <c r="F14" s="31">
        <v>241645.2</v>
      </c>
    </row>
    <row r="15" spans="1:9" ht="12.75" customHeight="1" x14ac:dyDescent="0.3">
      <c r="A15" s="84" t="s">
        <v>114</v>
      </c>
      <c r="B15" s="31">
        <v>34819.599999999999</v>
      </c>
      <c r="C15" s="31">
        <v>53016.6</v>
      </c>
      <c r="D15" s="31">
        <v>56620.4</v>
      </c>
      <c r="E15" s="31">
        <v>44684.4</v>
      </c>
      <c r="F15" s="31">
        <v>53403.199999999997</v>
      </c>
    </row>
    <row r="16" spans="1:9" ht="12.75" customHeight="1" x14ac:dyDescent="0.3">
      <c r="A16" s="84" t="s">
        <v>115</v>
      </c>
      <c r="B16" s="31">
        <v>11942.9</v>
      </c>
      <c r="C16" s="31">
        <v>20020.2</v>
      </c>
      <c r="D16" s="31">
        <v>19919.400000000001</v>
      </c>
      <c r="E16" s="31">
        <v>17850.099999999999</v>
      </c>
      <c r="F16" s="31">
        <v>22294.799999999999</v>
      </c>
    </row>
    <row r="17" spans="1:6" ht="12.75" customHeight="1" x14ac:dyDescent="0.3">
      <c r="A17" s="84" t="s">
        <v>116</v>
      </c>
      <c r="B17" s="31">
        <v>20322.2</v>
      </c>
      <c r="C17" s="31">
        <v>29896</v>
      </c>
      <c r="D17" s="31">
        <v>33138.6</v>
      </c>
      <c r="E17" s="31">
        <v>24344.400000000001</v>
      </c>
      <c r="F17" s="31">
        <v>28725.7</v>
      </c>
    </row>
    <row r="18" spans="1:6" x14ac:dyDescent="0.3">
      <c r="A18" s="84" t="s">
        <v>117</v>
      </c>
      <c r="B18" s="31">
        <v>225458.4</v>
      </c>
      <c r="C18" s="31">
        <v>301636.3</v>
      </c>
      <c r="D18" s="31">
        <v>260594.6</v>
      </c>
      <c r="E18" s="31">
        <v>226806.3</v>
      </c>
      <c r="F18" s="31">
        <v>235061.3</v>
      </c>
    </row>
    <row r="19" spans="1:6" x14ac:dyDescent="0.3">
      <c r="A19" s="84" t="s">
        <v>119</v>
      </c>
      <c r="B19" s="31">
        <v>17637.7</v>
      </c>
      <c r="C19" s="31">
        <v>24960.799999999999</v>
      </c>
      <c r="D19" s="31">
        <v>24541.4</v>
      </c>
      <c r="E19" s="31">
        <v>19675.7</v>
      </c>
      <c r="F19" s="31">
        <v>21561.4</v>
      </c>
    </row>
    <row r="20" spans="1:6" x14ac:dyDescent="0.3">
      <c r="A20" s="84" t="s">
        <v>120</v>
      </c>
      <c r="B20" s="31">
        <v>21960.3</v>
      </c>
      <c r="C20" s="31">
        <v>31777.200000000001</v>
      </c>
      <c r="D20" s="31">
        <v>26742.3</v>
      </c>
      <c r="E20" s="31">
        <v>22594.3</v>
      </c>
      <c r="F20" s="31">
        <v>25308</v>
      </c>
    </row>
    <row r="21" spans="1:6" x14ac:dyDescent="0.3">
      <c r="A21" s="84" t="s">
        <v>121</v>
      </c>
      <c r="B21" s="31">
        <v>145837.70000000001</v>
      </c>
      <c r="C21" s="31">
        <v>197060.9</v>
      </c>
      <c r="D21" s="31">
        <v>165175.4</v>
      </c>
      <c r="E21" s="31">
        <v>146945.29999999999</v>
      </c>
      <c r="F21" s="31">
        <v>151744</v>
      </c>
    </row>
    <row r="22" spans="1:6" ht="12.75" customHeight="1" x14ac:dyDescent="0.3">
      <c r="A22" s="84" t="s">
        <v>122</v>
      </c>
      <c r="B22" s="31">
        <v>6291960.9000000004</v>
      </c>
      <c r="C22" s="31">
        <v>8061754.4000000004</v>
      </c>
      <c r="D22" s="31">
        <v>7670034.0999999996</v>
      </c>
      <c r="E22" s="31">
        <v>6270375</v>
      </c>
      <c r="F22" s="31">
        <v>6919835.5999999996</v>
      </c>
    </row>
    <row r="23" spans="1:6" ht="12.75" customHeight="1" x14ac:dyDescent="0.3">
      <c r="A23" s="84" t="s">
        <v>124</v>
      </c>
      <c r="B23" s="31">
        <v>688935.1</v>
      </c>
      <c r="C23" s="31">
        <v>955003.1</v>
      </c>
      <c r="D23" s="31">
        <v>1080128.6000000001</v>
      </c>
      <c r="E23" s="31">
        <v>826179.3</v>
      </c>
      <c r="F23" s="31">
        <v>875473.9</v>
      </c>
    </row>
    <row r="24" spans="1:6" x14ac:dyDescent="0.3">
      <c r="A24" s="84" t="s">
        <v>125</v>
      </c>
      <c r="B24" s="31">
        <v>266991.7</v>
      </c>
      <c r="C24" s="31">
        <v>309432.2</v>
      </c>
      <c r="D24" s="31">
        <v>353999.8</v>
      </c>
      <c r="E24" s="31">
        <v>274198.8</v>
      </c>
      <c r="F24" s="31">
        <v>332025.7</v>
      </c>
    </row>
    <row r="25" spans="1:6" x14ac:dyDescent="0.3">
      <c r="A25" s="84" t="s">
        <v>126</v>
      </c>
      <c r="B25" s="31">
        <v>2209304.7000000002</v>
      </c>
      <c r="C25" s="31">
        <v>2764934.5</v>
      </c>
      <c r="D25" s="31">
        <v>2284782</v>
      </c>
      <c r="E25" s="31">
        <v>1930023.4</v>
      </c>
      <c r="F25" s="31">
        <v>2163599.7999999998</v>
      </c>
    </row>
    <row r="26" spans="1:6" x14ac:dyDescent="0.3">
      <c r="A26" s="84" t="s">
        <v>128</v>
      </c>
      <c r="B26" s="31">
        <v>990659.5</v>
      </c>
      <c r="C26" s="31">
        <v>1406438</v>
      </c>
      <c r="D26" s="31">
        <v>1283149.3</v>
      </c>
      <c r="E26" s="31">
        <v>1109800</v>
      </c>
      <c r="F26" s="31">
        <v>1237366.7</v>
      </c>
    </row>
    <row r="27" spans="1:6" x14ac:dyDescent="0.3">
      <c r="A27" s="84" t="s">
        <v>129</v>
      </c>
      <c r="B27" s="31">
        <v>217238</v>
      </c>
      <c r="C27" s="31">
        <v>273442.09999999998</v>
      </c>
      <c r="D27" s="31">
        <v>309087.2</v>
      </c>
      <c r="E27" s="31">
        <v>227156.1</v>
      </c>
      <c r="F27" s="31">
        <v>232187.3</v>
      </c>
    </row>
    <row r="28" spans="1:6" ht="12.75" customHeight="1" x14ac:dyDescent="0.3">
      <c r="A28" s="84" t="s">
        <v>132</v>
      </c>
      <c r="B28" s="31">
        <v>62895.4</v>
      </c>
      <c r="C28" s="31">
        <v>56446.400000000001</v>
      </c>
      <c r="D28" s="31">
        <v>66741.600000000006</v>
      </c>
      <c r="E28" s="31">
        <v>57710.2</v>
      </c>
      <c r="F28" s="31">
        <v>59463.6</v>
      </c>
    </row>
    <row r="29" spans="1:6" ht="12.75" customHeight="1" x14ac:dyDescent="0.3">
      <c r="A29" s="84" t="s">
        <v>133</v>
      </c>
      <c r="B29" s="31">
        <v>18339.2</v>
      </c>
      <c r="C29" s="31">
        <v>16057.8</v>
      </c>
      <c r="D29" s="31">
        <v>18105.3</v>
      </c>
      <c r="E29" s="31">
        <v>11355.2</v>
      </c>
      <c r="F29" s="31">
        <v>11737.7</v>
      </c>
    </row>
    <row r="30" spans="1:6" ht="12.75" customHeight="1" x14ac:dyDescent="0.3">
      <c r="A30" s="84" t="s">
        <v>223</v>
      </c>
      <c r="B30" s="31">
        <v>18704.599999999999</v>
      </c>
      <c r="C30" s="31">
        <v>18421.8</v>
      </c>
      <c r="D30" s="31">
        <v>18572</v>
      </c>
      <c r="E30" s="31">
        <v>11514.6</v>
      </c>
      <c r="F30" s="31">
        <v>7776.2</v>
      </c>
    </row>
    <row r="31" spans="1:6" ht="12.75" customHeight="1" x14ac:dyDescent="0.3">
      <c r="A31" s="84" t="s">
        <v>134</v>
      </c>
      <c r="B31" s="31">
        <v>766353.4</v>
      </c>
      <c r="C31" s="31">
        <v>1049543.8</v>
      </c>
      <c r="D31" s="31">
        <v>999170.6</v>
      </c>
      <c r="E31" s="31">
        <v>826228.7</v>
      </c>
      <c r="F31" s="31">
        <v>904642.6</v>
      </c>
    </row>
    <row r="32" spans="1:6" ht="12.75" customHeight="1" x14ac:dyDescent="0.3">
      <c r="A32" s="84" t="s">
        <v>135</v>
      </c>
      <c r="B32" s="31">
        <v>27134.3</v>
      </c>
      <c r="C32" s="31">
        <v>30517.599999999999</v>
      </c>
      <c r="D32" s="31">
        <v>33838.400000000001</v>
      </c>
      <c r="E32" s="31">
        <v>22465.8</v>
      </c>
      <c r="F32" s="31">
        <v>19575.7</v>
      </c>
    </row>
    <row r="33" spans="1:6" x14ac:dyDescent="0.3">
      <c r="A33" s="84" t="s">
        <v>136</v>
      </c>
      <c r="B33" s="31">
        <v>62371.1</v>
      </c>
      <c r="C33" s="31">
        <v>66031.7</v>
      </c>
      <c r="D33" s="31">
        <v>65231.6</v>
      </c>
      <c r="E33" s="31">
        <v>49913.4</v>
      </c>
      <c r="F33" s="31">
        <v>48337.7</v>
      </c>
    </row>
    <row r="34" spans="1:6" x14ac:dyDescent="0.3">
      <c r="A34" s="84" t="s">
        <v>137</v>
      </c>
      <c r="B34" s="31">
        <v>72035.600000000006</v>
      </c>
      <c r="C34" s="31">
        <v>87576.8</v>
      </c>
      <c r="D34" s="31">
        <v>92734.3</v>
      </c>
      <c r="E34" s="31">
        <v>72597.100000000006</v>
      </c>
      <c r="F34" s="31">
        <v>79691.3</v>
      </c>
    </row>
    <row r="35" spans="1:6" x14ac:dyDescent="0.3">
      <c r="A35" s="84" t="s">
        <v>138</v>
      </c>
      <c r="B35" s="31">
        <v>14631</v>
      </c>
      <c r="C35" s="31">
        <v>16556.2</v>
      </c>
      <c r="D35" s="31">
        <v>15755</v>
      </c>
      <c r="E35" s="31">
        <v>10115.4</v>
      </c>
      <c r="F35" s="31">
        <v>11144.6</v>
      </c>
    </row>
    <row r="36" spans="1:6" x14ac:dyDescent="0.3">
      <c r="A36" s="84" t="s">
        <v>139</v>
      </c>
      <c r="B36" s="31">
        <v>50668.9</v>
      </c>
      <c r="C36" s="31">
        <v>51544.4</v>
      </c>
      <c r="D36" s="31">
        <v>55060.4</v>
      </c>
      <c r="E36" s="31">
        <v>40619.199999999997</v>
      </c>
      <c r="F36" s="31">
        <v>46700.9</v>
      </c>
    </row>
    <row r="37" spans="1:6" x14ac:dyDescent="0.3">
      <c r="A37" s="84" t="s">
        <v>160</v>
      </c>
      <c r="B37" s="31">
        <v>777450.1</v>
      </c>
      <c r="C37" s="31">
        <v>911446.6</v>
      </c>
      <c r="D37" s="31">
        <v>946992.4</v>
      </c>
      <c r="E37" s="31">
        <v>763635.8</v>
      </c>
      <c r="F37" s="31">
        <v>850198.3</v>
      </c>
    </row>
    <row r="38" spans="1:6" x14ac:dyDescent="0.3">
      <c r="A38" s="84" t="s">
        <v>141</v>
      </c>
      <c r="B38" s="31">
        <v>536.6</v>
      </c>
      <c r="C38" s="31">
        <v>396.3</v>
      </c>
      <c r="D38" s="31">
        <v>525.4</v>
      </c>
      <c r="E38" s="31">
        <v>464.3</v>
      </c>
      <c r="F38" s="31">
        <v>382</v>
      </c>
    </row>
    <row r="39" spans="1:6" x14ac:dyDescent="0.3">
      <c r="A39" s="84" t="s">
        <v>142</v>
      </c>
      <c r="B39" s="31">
        <v>174287</v>
      </c>
      <c r="C39" s="31">
        <v>230535.8</v>
      </c>
      <c r="D39" s="31">
        <v>244745.3</v>
      </c>
      <c r="E39" s="31">
        <v>173996.6</v>
      </c>
      <c r="F39" s="31">
        <v>206714</v>
      </c>
    </row>
    <row r="40" spans="1:6" x14ac:dyDescent="0.3">
      <c r="A40" s="84" t="s">
        <v>143</v>
      </c>
      <c r="B40" s="31">
        <v>67302.8</v>
      </c>
      <c r="C40" s="31">
        <v>104339.3</v>
      </c>
      <c r="D40" s="31">
        <v>110134.5</v>
      </c>
      <c r="E40" s="31">
        <v>78026.7</v>
      </c>
      <c r="F40" s="31">
        <v>99636.800000000003</v>
      </c>
    </row>
    <row r="41" spans="1:6" x14ac:dyDescent="0.3">
      <c r="A41" s="84" t="s">
        <v>219</v>
      </c>
      <c r="B41" s="31">
        <v>20298.599999999999</v>
      </c>
      <c r="C41" s="31">
        <v>23515.3</v>
      </c>
      <c r="D41" s="31">
        <v>28876.3</v>
      </c>
      <c r="E41" s="31">
        <v>15595.1</v>
      </c>
      <c r="F41" s="31">
        <v>14395.3</v>
      </c>
    </row>
    <row r="42" spans="1:6" x14ac:dyDescent="0.3">
      <c r="A42" s="84" t="s">
        <v>144</v>
      </c>
      <c r="B42" s="31">
        <v>28724.1</v>
      </c>
      <c r="C42" s="31">
        <v>31135.4</v>
      </c>
      <c r="D42" s="31">
        <v>33260</v>
      </c>
      <c r="E42" s="31">
        <v>25421.3</v>
      </c>
      <c r="F42" s="31">
        <v>31209.4</v>
      </c>
    </row>
    <row r="43" spans="1:6" x14ac:dyDescent="0.3">
      <c r="A43" s="84" t="s">
        <v>145</v>
      </c>
      <c r="B43" s="31">
        <v>22117</v>
      </c>
      <c r="C43" s="31">
        <v>22809.5</v>
      </c>
      <c r="D43" s="31">
        <v>19248.2</v>
      </c>
      <c r="E43" s="31">
        <v>11722</v>
      </c>
      <c r="F43" s="31">
        <v>12511.7</v>
      </c>
    </row>
    <row r="44" spans="1:6" x14ac:dyDescent="0.3">
      <c r="A44" s="84" t="s">
        <v>187</v>
      </c>
      <c r="B44" s="31">
        <v>20784.599999999999</v>
      </c>
      <c r="C44" s="31">
        <v>29554.1</v>
      </c>
      <c r="D44" s="31">
        <v>30141.4</v>
      </c>
      <c r="E44" s="31">
        <v>22502.799999999999</v>
      </c>
      <c r="F44" s="31">
        <v>27431.5</v>
      </c>
    </row>
    <row r="45" spans="1:6" x14ac:dyDescent="0.3">
      <c r="A45" s="83" t="s">
        <v>146</v>
      </c>
      <c r="B45" s="46">
        <v>7855745.7000000002</v>
      </c>
      <c r="C45" s="46">
        <v>10154635.9</v>
      </c>
      <c r="D45" s="46">
        <v>9742414.4000000004</v>
      </c>
      <c r="E45" s="46">
        <v>7943798.9000000004</v>
      </c>
      <c r="F45" s="46">
        <v>8620602.0999999996</v>
      </c>
    </row>
    <row r="46" spans="1:6" x14ac:dyDescent="0.3">
      <c r="A46" s="84" t="s">
        <v>253</v>
      </c>
      <c r="B46" s="31"/>
      <c r="C46" s="31"/>
      <c r="D46" s="31"/>
      <c r="E46" s="31"/>
      <c r="F46" s="31"/>
    </row>
    <row r="47" spans="1:6" x14ac:dyDescent="0.3">
      <c r="A47" s="84" t="s">
        <v>147</v>
      </c>
      <c r="B47" s="84"/>
      <c r="C47" s="88"/>
      <c r="D47" s="84"/>
      <c r="E47" s="84"/>
      <c r="F47" s="109"/>
    </row>
    <row r="48" spans="1:6" ht="5.0999999999999996" customHeight="1" x14ac:dyDescent="0.3">
      <c r="A48" s="109"/>
      <c r="B48" s="109"/>
      <c r="C48" s="109"/>
      <c r="D48" s="109"/>
      <c r="E48" s="109"/>
      <c r="F48" s="109"/>
    </row>
    <row r="49" spans="1:6" ht="14.4" customHeight="1" x14ac:dyDescent="0.3">
      <c r="A49" s="116" t="s">
        <v>230</v>
      </c>
      <c r="B49" s="116"/>
      <c r="C49" s="116"/>
      <c r="D49" s="116"/>
      <c r="E49" s="116"/>
      <c r="F49" s="109"/>
    </row>
    <row r="50" spans="1:6" ht="14.4" customHeight="1" x14ac:dyDescent="0.3">
      <c r="A50" s="81" t="s">
        <v>225</v>
      </c>
      <c r="B50" s="81"/>
      <c r="C50" s="81"/>
      <c r="D50" s="81"/>
      <c r="E50" s="81"/>
      <c r="F50" s="109"/>
    </row>
    <row r="51" spans="1:6" ht="5.0999999999999996" customHeight="1" x14ac:dyDescent="0.3">
      <c r="A51" s="103"/>
      <c r="B51" s="1"/>
      <c r="C51" s="1"/>
      <c r="D51" s="3"/>
      <c r="E51" s="105"/>
      <c r="F51" s="109"/>
    </row>
    <row r="52" spans="1:6" x14ac:dyDescent="0.3">
      <c r="A52" s="1" t="s">
        <v>247</v>
      </c>
      <c r="B52" s="103"/>
      <c r="C52" s="103"/>
      <c r="D52" s="3"/>
      <c r="E52" s="105"/>
      <c r="F52" s="109"/>
    </row>
    <row r="59" spans="1:6" ht="8.25" customHeight="1" x14ac:dyDescent="0.3"/>
    <row r="66" ht="8.25" customHeight="1" x14ac:dyDescent="0.3"/>
    <row r="73" ht="6" customHeight="1" x14ac:dyDescent="0.3"/>
    <row r="80" ht="4.5" customHeight="1" x14ac:dyDescent="0.3"/>
  </sheetData>
  <mergeCells count="1">
    <mergeCell ref="A49:E49"/>
  </mergeCells>
  <pageMargins left="0.7" right="0.7" top="0.75" bottom="0.75" header="0.3" footer="0.3"/>
  <pageSetup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82"/>
  <sheetViews>
    <sheetView showGridLines="0" workbookViewId="0"/>
  </sheetViews>
  <sheetFormatPr defaultColWidth="9.109375" defaultRowHeight="13.2" x14ac:dyDescent="0.25"/>
  <cols>
    <col min="1" max="1" width="20.109375" style="44" customWidth="1"/>
    <col min="2" max="5" width="12.6640625" style="44" customWidth="1"/>
    <col min="6" max="6" width="12.6640625" style="3" customWidth="1"/>
    <col min="7" max="16384" width="9.109375" style="44"/>
  </cols>
  <sheetData>
    <row r="1" spans="1:10" x14ac:dyDescent="0.25">
      <c r="A1" s="1" t="s">
        <v>222</v>
      </c>
      <c r="B1" s="1"/>
      <c r="C1" s="1"/>
      <c r="D1" s="1"/>
      <c r="E1" s="109"/>
      <c r="F1" s="80"/>
    </row>
    <row r="2" spans="1:10" x14ac:dyDescent="0.25">
      <c r="A2" s="95" t="s">
        <v>103</v>
      </c>
      <c r="B2" s="101">
        <v>2020</v>
      </c>
      <c r="C2" s="101">
        <v>2021</v>
      </c>
      <c r="D2" s="101">
        <v>2022</v>
      </c>
      <c r="E2" s="101">
        <v>2023</v>
      </c>
      <c r="F2" s="101">
        <v>2024</v>
      </c>
      <c r="G2" s="2"/>
      <c r="H2" s="2"/>
      <c r="I2" s="2"/>
    </row>
    <row r="3" spans="1:10" ht="9" customHeight="1" x14ac:dyDescent="0.25">
      <c r="A3" s="72"/>
      <c r="B3" s="2"/>
      <c r="C3" s="2"/>
      <c r="D3" s="2"/>
      <c r="E3" s="2"/>
      <c r="F3" s="9"/>
      <c r="G3" s="2"/>
      <c r="H3" s="2"/>
      <c r="I3" s="2"/>
    </row>
    <row r="4" spans="1:10" x14ac:dyDescent="0.25">
      <c r="A4" s="1"/>
      <c r="B4" s="98" t="s">
        <v>213</v>
      </c>
      <c r="C4" s="58"/>
      <c r="D4" s="58"/>
      <c r="E4" s="112"/>
      <c r="F4" s="57"/>
    </row>
    <row r="5" spans="1:10" x14ac:dyDescent="0.25">
      <c r="A5" s="1"/>
      <c r="B5" s="112"/>
      <c r="C5" s="58"/>
      <c r="D5" s="58"/>
      <c r="E5" s="112"/>
    </row>
    <row r="6" spans="1:10" x14ac:dyDescent="0.25">
      <c r="A6" s="84" t="s">
        <v>105</v>
      </c>
      <c r="B6" s="3">
        <v>967848.2</v>
      </c>
      <c r="C6" s="3">
        <v>1276897.2</v>
      </c>
      <c r="D6" s="3">
        <v>1300240.7</v>
      </c>
      <c r="E6" s="3">
        <v>1036191.5</v>
      </c>
      <c r="F6" s="3">
        <v>968593.5</v>
      </c>
      <c r="G6" s="45"/>
      <c r="H6" s="45"/>
      <c r="I6" s="45"/>
      <c r="J6" s="45"/>
    </row>
    <row r="7" spans="1:10" x14ac:dyDescent="0.25">
      <c r="A7" s="84" t="s">
        <v>149</v>
      </c>
      <c r="B7" s="3">
        <v>1394.3</v>
      </c>
      <c r="C7" s="3">
        <v>1550.7</v>
      </c>
      <c r="D7" s="3">
        <v>1864.7</v>
      </c>
      <c r="E7" s="3">
        <v>1945.6</v>
      </c>
      <c r="F7" s="3">
        <v>2235.1999999999998</v>
      </c>
      <c r="G7" s="45"/>
      <c r="H7" s="45"/>
      <c r="I7" s="45"/>
      <c r="J7" s="45"/>
    </row>
    <row r="8" spans="1:10" ht="12.75" customHeight="1" x14ac:dyDescent="0.25">
      <c r="A8" s="84" t="s">
        <v>106</v>
      </c>
      <c r="B8" s="3">
        <v>101826.4</v>
      </c>
      <c r="C8" s="3">
        <v>107259.4</v>
      </c>
      <c r="D8" s="3">
        <v>94375.5</v>
      </c>
      <c r="E8" s="3">
        <v>92564.1</v>
      </c>
      <c r="F8" s="3">
        <v>80703.7</v>
      </c>
      <c r="G8" s="45"/>
      <c r="H8" s="45"/>
      <c r="I8" s="45"/>
      <c r="J8" s="45"/>
    </row>
    <row r="9" spans="1:10" ht="12.75" customHeight="1" x14ac:dyDescent="0.25">
      <c r="A9" s="84" t="s">
        <v>150</v>
      </c>
      <c r="B9" s="3">
        <v>1238.9000000000001</v>
      </c>
      <c r="C9" s="3">
        <v>1854.7</v>
      </c>
      <c r="D9" s="3">
        <v>1685.4</v>
      </c>
      <c r="E9" s="3">
        <v>1826.5</v>
      </c>
      <c r="F9" s="3">
        <v>2794.7</v>
      </c>
      <c r="G9" s="45"/>
      <c r="H9" s="45"/>
      <c r="I9" s="45"/>
      <c r="J9" s="45"/>
    </row>
    <row r="10" spans="1:10" ht="12.75" customHeight="1" x14ac:dyDescent="0.25">
      <c r="A10" s="84" t="s">
        <v>107</v>
      </c>
      <c r="B10" s="3">
        <v>157997.9</v>
      </c>
      <c r="C10" s="3">
        <v>221554</v>
      </c>
      <c r="D10" s="3">
        <v>223410.2</v>
      </c>
      <c r="E10" s="3">
        <v>207474.3</v>
      </c>
      <c r="F10" s="3">
        <v>181888.2</v>
      </c>
      <c r="G10" s="45"/>
      <c r="H10" s="45"/>
      <c r="I10" s="45"/>
      <c r="J10" s="45"/>
    </row>
    <row r="11" spans="1:10" ht="12.75" customHeight="1" x14ac:dyDescent="0.25">
      <c r="A11" s="84" t="s">
        <v>108</v>
      </c>
      <c r="B11" s="3">
        <v>55708.4</v>
      </c>
      <c r="C11" s="3">
        <v>81141.3</v>
      </c>
      <c r="D11" s="3">
        <v>68700.800000000003</v>
      </c>
      <c r="E11" s="3">
        <v>62567.3</v>
      </c>
      <c r="F11" s="3">
        <v>63754.400000000001</v>
      </c>
      <c r="G11" s="45"/>
      <c r="H11" s="45"/>
      <c r="I11" s="45"/>
      <c r="J11" s="45"/>
    </row>
    <row r="12" spans="1:10" ht="12.75" customHeight="1" x14ac:dyDescent="0.25">
      <c r="A12" s="84" t="s">
        <v>109</v>
      </c>
      <c r="B12" s="3">
        <v>28344</v>
      </c>
      <c r="C12" s="3">
        <v>50000.9</v>
      </c>
      <c r="D12" s="3">
        <v>54115.4</v>
      </c>
      <c r="E12" s="3">
        <v>27491</v>
      </c>
      <c r="F12" s="3">
        <v>31854.3</v>
      </c>
      <c r="G12" s="45"/>
      <c r="H12" s="45"/>
      <c r="I12" s="45"/>
      <c r="J12" s="45"/>
    </row>
    <row r="13" spans="1:10" ht="12.75" customHeight="1" x14ac:dyDescent="0.25">
      <c r="A13" s="84" t="s">
        <v>110</v>
      </c>
      <c r="B13" s="3">
        <v>1574.4</v>
      </c>
      <c r="C13" s="3">
        <v>1925.4</v>
      </c>
      <c r="D13" s="3">
        <v>924.9</v>
      </c>
      <c r="E13" s="3">
        <v>2822.6</v>
      </c>
      <c r="F13" s="3">
        <v>287.7</v>
      </c>
      <c r="G13" s="45"/>
      <c r="H13" s="45"/>
      <c r="I13" s="45"/>
      <c r="J13" s="45"/>
    </row>
    <row r="14" spans="1:10" x14ac:dyDescent="0.25">
      <c r="A14" s="84" t="s">
        <v>111</v>
      </c>
      <c r="B14" s="3">
        <v>459215.3</v>
      </c>
      <c r="C14" s="3">
        <v>612299.30000000005</v>
      </c>
      <c r="D14" s="3">
        <v>636185.80000000005</v>
      </c>
      <c r="E14" s="3">
        <v>482876.7</v>
      </c>
      <c r="F14" s="3">
        <v>462398.2</v>
      </c>
      <c r="G14" s="45"/>
      <c r="H14" s="45"/>
      <c r="I14" s="45"/>
      <c r="J14" s="45"/>
    </row>
    <row r="15" spans="1:10" x14ac:dyDescent="0.25">
      <c r="A15" s="84" t="s">
        <v>112</v>
      </c>
      <c r="B15" s="3">
        <v>132535.5</v>
      </c>
      <c r="C15" s="3">
        <v>163685.6</v>
      </c>
      <c r="D15" s="3">
        <v>153989.79999999999</v>
      </c>
      <c r="E15" s="3">
        <v>138094.1</v>
      </c>
      <c r="F15" s="3">
        <v>125046.5</v>
      </c>
      <c r="G15" s="45"/>
      <c r="H15" s="45"/>
      <c r="I15" s="45"/>
      <c r="J15" s="45"/>
    </row>
    <row r="16" spans="1:10" x14ac:dyDescent="0.25">
      <c r="A16" s="84" t="s">
        <v>113</v>
      </c>
      <c r="B16" s="3">
        <v>23032.400000000001</v>
      </c>
      <c r="C16" s="3">
        <v>29012.5</v>
      </c>
      <c r="D16" s="3">
        <v>55547.7</v>
      </c>
      <c r="E16" s="3">
        <v>9783.7999999999993</v>
      </c>
      <c r="F16" s="3">
        <v>7519.3</v>
      </c>
      <c r="G16" s="45"/>
      <c r="H16" s="45"/>
      <c r="I16" s="45"/>
      <c r="J16" s="45"/>
    </row>
    <row r="17" spans="1:10" x14ac:dyDescent="0.25">
      <c r="A17" s="84" t="s">
        <v>151</v>
      </c>
      <c r="B17" s="3">
        <v>1176.2</v>
      </c>
      <c r="C17" s="3">
        <v>2130.8000000000002</v>
      </c>
      <c r="D17" s="3">
        <v>3244.6</v>
      </c>
      <c r="E17" s="3">
        <v>2951.6</v>
      </c>
      <c r="F17" s="3">
        <v>3519.3</v>
      </c>
      <c r="G17" s="45"/>
      <c r="H17" s="45"/>
      <c r="I17" s="45"/>
      <c r="J17" s="45"/>
    </row>
    <row r="18" spans="1:10" ht="12.75" customHeight="1" x14ac:dyDescent="0.25">
      <c r="A18" s="84" t="s">
        <v>114</v>
      </c>
      <c r="B18" s="3">
        <v>32626.400000000001</v>
      </c>
      <c r="C18" s="3">
        <v>34922.400000000001</v>
      </c>
      <c r="D18" s="3">
        <v>25623.7</v>
      </c>
      <c r="E18" s="3">
        <v>24842.1</v>
      </c>
      <c r="F18" s="3">
        <v>25015.4</v>
      </c>
      <c r="G18" s="45"/>
      <c r="H18" s="45"/>
      <c r="I18" s="45"/>
      <c r="J18" s="45"/>
    </row>
    <row r="19" spans="1:10" ht="12.75" customHeight="1" x14ac:dyDescent="0.25">
      <c r="A19" s="84" t="s">
        <v>152</v>
      </c>
      <c r="B19" s="3">
        <v>2320.5</v>
      </c>
      <c r="C19" s="3">
        <v>2299.9</v>
      </c>
      <c r="D19" s="3">
        <v>2403.3000000000002</v>
      </c>
      <c r="E19" s="3">
        <v>1930</v>
      </c>
      <c r="F19" s="3">
        <v>2231.8000000000002</v>
      </c>
      <c r="G19" s="45"/>
      <c r="H19" s="45"/>
      <c r="I19" s="45"/>
      <c r="J19" s="45"/>
    </row>
    <row r="20" spans="1:10" ht="12.75" customHeight="1" x14ac:dyDescent="0.25">
      <c r="A20" s="84" t="s">
        <v>153</v>
      </c>
      <c r="B20" s="3">
        <v>1937.6</v>
      </c>
      <c r="C20" s="3">
        <v>3494.8</v>
      </c>
      <c r="D20" s="3">
        <v>2917</v>
      </c>
      <c r="E20" s="3">
        <v>2379.6999999999998</v>
      </c>
      <c r="F20" s="3">
        <v>2967.9</v>
      </c>
      <c r="G20" s="45"/>
      <c r="H20" s="45"/>
      <c r="I20" s="45"/>
      <c r="J20" s="45"/>
    </row>
    <row r="21" spans="1:10" ht="12.75" customHeight="1" x14ac:dyDescent="0.25">
      <c r="A21" s="84" t="s">
        <v>115</v>
      </c>
      <c r="B21" s="3">
        <v>17081.8</v>
      </c>
      <c r="C21" s="3">
        <v>22079.7</v>
      </c>
      <c r="D21" s="3">
        <v>15336</v>
      </c>
      <c r="E21" s="3">
        <v>14788.9</v>
      </c>
      <c r="F21" s="3">
        <v>14353.8</v>
      </c>
      <c r="G21" s="45"/>
      <c r="H21" s="45"/>
      <c r="I21" s="45"/>
      <c r="J21" s="45"/>
    </row>
    <row r="22" spans="1:10" ht="12.75" customHeight="1" x14ac:dyDescent="0.25">
      <c r="A22" s="84" t="s">
        <v>214</v>
      </c>
      <c r="B22" s="3">
        <v>8553.7999999999993</v>
      </c>
      <c r="C22" s="3">
        <v>3856</v>
      </c>
      <c r="D22" s="3">
        <v>1145.7</v>
      </c>
      <c r="E22" s="3">
        <v>831.8</v>
      </c>
      <c r="F22" s="3">
        <v>1491.8</v>
      </c>
      <c r="G22" s="45"/>
      <c r="H22" s="45"/>
      <c r="I22" s="45"/>
      <c r="J22" s="45"/>
    </row>
    <row r="23" spans="1:10" x14ac:dyDescent="0.25">
      <c r="A23" s="84" t="s">
        <v>117</v>
      </c>
      <c r="B23" s="3">
        <v>24970.799999999999</v>
      </c>
      <c r="C23" s="3">
        <v>27570.6</v>
      </c>
      <c r="D23" s="3">
        <v>26933.599999999999</v>
      </c>
      <c r="E23" s="3">
        <v>25993.200000000001</v>
      </c>
      <c r="F23" s="3">
        <v>24074</v>
      </c>
      <c r="G23" s="45"/>
      <c r="H23" s="45"/>
      <c r="I23" s="45"/>
      <c r="J23" s="45"/>
    </row>
    <row r="24" spans="1:10" x14ac:dyDescent="0.25">
      <c r="A24" s="84" t="s">
        <v>154</v>
      </c>
      <c r="B24" s="3">
        <v>2331.4</v>
      </c>
      <c r="C24" s="3">
        <v>1793.9</v>
      </c>
      <c r="D24" s="3">
        <v>1876.8</v>
      </c>
      <c r="E24" s="3">
        <v>2083.4</v>
      </c>
      <c r="F24" s="3">
        <v>1476.6</v>
      </c>
      <c r="G24" s="45"/>
      <c r="H24" s="45"/>
      <c r="I24" s="45"/>
      <c r="J24" s="45"/>
    </row>
    <row r="25" spans="1:10" x14ac:dyDescent="0.25">
      <c r="A25" s="84" t="s">
        <v>118</v>
      </c>
      <c r="B25" s="3">
        <v>3557.9</v>
      </c>
      <c r="C25" s="3">
        <v>5391.4</v>
      </c>
      <c r="D25" s="3">
        <v>4434.8999999999996</v>
      </c>
      <c r="E25" s="3">
        <v>2883</v>
      </c>
      <c r="F25" s="3">
        <v>3998.9</v>
      </c>
      <c r="G25" s="45"/>
      <c r="H25" s="45"/>
      <c r="I25" s="45"/>
      <c r="J25" s="45"/>
    </row>
    <row r="26" spans="1:10" x14ac:dyDescent="0.25">
      <c r="A26" s="84" t="s">
        <v>119</v>
      </c>
      <c r="B26" s="3">
        <v>1780.8</v>
      </c>
      <c r="C26" s="3">
        <v>2447.8000000000002</v>
      </c>
      <c r="D26" s="3">
        <v>2544.8000000000002</v>
      </c>
      <c r="E26" s="3">
        <v>2328.3000000000002</v>
      </c>
      <c r="F26" s="3">
        <v>2012.6</v>
      </c>
      <c r="G26" s="45"/>
      <c r="H26" s="45"/>
      <c r="I26" s="45"/>
      <c r="J26" s="45"/>
    </row>
    <row r="27" spans="1:10" x14ac:dyDescent="0.25">
      <c r="A27" s="84" t="s">
        <v>156</v>
      </c>
      <c r="B27" s="3">
        <v>2782.6</v>
      </c>
      <c r="C27" s="3">
        <v>3018.4</v>
      </c>
      <c r="D27" s="3">
        <v>2744.4</v>
      </c>
      <c r="E27" s="3">
        <v>2740.9</v>
      </c>
      <c r="F27" s="3">
        <v>2444.6999999999998</v>
      </c>
      <c r="G27" s="45"/>
      <c r="H27" s="45"/>
      <c r="I27" s="45"/>
      <c r="J27" s="45"/>
    </row>
    <row r="28" spans="1:10" x14ac:dyDescent="0.25">
      <c r="A28" s="84" t="s">
        <v>220</v>
      </c>
      <c r="B28" s="3">
        <v>1244.4000000000001</v>
      </c>
      <c r="C28" s="3">
        <v>1215.5999999999999</v>
      </c>
      <c r="D28" s="3">
        <v>680.4</v>
      </c>
      <c r="E28" s="3">
        <v>553.6</v>
      </c>
      <c r="F28" s="3">
        <v>353.5</v>
      </c>
      <c r="G28" s="45"/>
      <c r="H28" s="45"/>
      <c r="I28" s="45"/>
      <c r="J28" s="45"/>
    </row>
    <row r="29" spans="1:10" ht="12.75" customHeight="1" x14ac:dyDescent="0.25">
      <c r="A29" s="84" t="s">
        <v>157</v>
      </c>
      <c r="B29" s="3">
        <v>7485.8</v>
      </c>
      <c r="C29" s="3">
        <v>6903.1</v>
      </c>
      <c r="D29" s="3">
        <v>6259.2</v>
      </c>
      <c r="E29" s="3">
        <v>6004.9</v>
      </c>
      <c r="F29" s="3">
        <v>4949.3</v>
      </c>
      <c r="G29" s="45"/>
      <c r="H29" s="45"/>
      <c r="I29" s="45"/>
      <c r="J29" s="45"/>
    </row>
    <row r="30" spans="1:10" ht="12.75" customHeight="1" x14ac:dyDescent="0.25">
      <c r="A30" s="84" t="s">
        <v>122</v>
      </c>
      <c r="B30" s="3">
        <v>42403.4</v>
      </c>
      <c r="C30" s="3">
        <v>43891.4</v>
      </c>
      <c r="D30" s="3">
        <v>44823.4</v>
      </c>
      <c r="E30" s="3">
        <v>45198.3</v>
      </c>
      <c r="F30" s="3">
        <v>33814.1</v>
      </c>
      <c r="G30" s="45"/>
      <c r="H30" s="45"/>
      <c r="I30" s="45"/>
      <c r="J30" s="45"/>
    </row>
    <row r="31" spans="1:10" ht="12.75" customHeight="1" x14ac:dyDescent="0.25">
      <c r="A31" s="84" t="s">
        <v>126</v>
      </c>
      <c r="B31" s="3">
        <v>8494.4</v>
      </c>
      <c r="C31" s="3">
        <v>10195.700000000001</v>
      </c>
      <c r="D31" s="3">
        <v>10113.9</v>
      </c>
      <c r="E31" s="3">
        <v>9932.4</v>
      </c>
      <c r="F31" s="3">
        <v>6489.8</v>
      </c>
      <c r="G31" s="45"/>
      <c r="H31" s="45"/>
      <c r="I31" s="45"/>
      <c r="J31" s="45"/>
    </row>
    <row r="32" spans="1:10" x14ac:dyDescent="0.25">
      <c r="A32" s="84" t="s">
        <v>127</v>
      </c>
      <c r="B32" s="3">
        <v>3205.9</v>
      </c>
      <c r="C32" s="3">
        <v>2970.3</v>
      </c>
      <c r="D32" s="3">
        <v>2754.7</v>
      </c>
      <c r="E32" s="3">
        <v>3201.8</v>
      </c>
      <c r="F32" s="3">
        <v>2536.6999999999998</v>
      </c>
      <c r="G32" s="45"/>
      <c r="H32" s="45"/>
      <c r="I32" s="45"/>
      <c r="J32" s="45"/>
    </row>
    <row r="33" spans="1:10" x14ac:dyDescent="0.25">
      <c r="A33" s="84" t="s">
        <v>128</v>
      </c>
      <c r="B33" s="3">
        <v>2053.1999999999998</v>
      </c>
      <c r="C33" s="3">
        <v>2091.3000000000002</v>
      </c>
      <c r="D33" s="3">
        <v>2224.3000000000002</v>
      </c>
      <c r="E33" s="3">
        <v>2833.6</v>
      </c>
      <c r="F33" s="3">
        <v>1980.7</v>
      </c>
      <c r="G33" s="45"/>
      <c r="H33" s="45"/>
      <c r="I33" s="45"/>
      <c r="J33" s="45"/>
    </row>
    <row r="34" spans="1:10" x14ac:dyDescent="0.25">
      <c r="A34" s="84" t="s">
        <v>130</v>
      </c>
      <c r="B34" s="3">
        <v>1081.9000000000001</v>
      </c>
      <c r="C34" s="3">
        <v>1077.9000000000001</v>
      </c>
      <c r="D34" s="3">
        <v>1085.9000000000001</v>
      </c>
      <c r="E34" s="3">
        <v>1335.8</v>
      </c>
      <c r="F34" s="3">
        <v>886.5</v>
      </c>
      <c r="G34" s="45"/>
      <c r="H34" s="45"/>
      <c r="I34" s="45"/>
      <c r="J34" s="45"/>
    </row>
    <row r="35" spans="1:10" x14ac:dyDescent="0.25">
      <c r="A35" s="84" t="s">
        <v>131</v>
      </c>
      <c r="B35" s="3">
        <v>7984.4</v>
      </c>
      <c r="C35" s="3">
        <v>9273.2000000000007</v>
      </c>
      <c r="D35" s="3">
        <v>8731.9</v>
      </c>
      <c r="E35" s="3">
        <v>6539.1</v>
      </c>
      <c r="F35" s="3">
        <v>6231.4</v>
      </c>
      <c r="G35" s="45"/>
      <c r="H35" s="45"/>
      <c r="I35" s="45"/>
      <c r="J35" s="45"/>
    </row>
    <row r="36" spans="1:10" x14ac:dyDescent="0.25">
      <c r="A36" s="84" t="s">
        <v>158</v>
      </c>
      <c r="B36" s="3">
        <v>1305.3</v>
      </c>
      <c r="C36" s="3">
        <v>1792.2</v>
      </c>
      <c r="D36" s="3">
        <v>1510.7</v>
      </c>
      <c r="E36" s="3">
        <v>1015.8</v>
      </c>
      <c r="F36" s="3">
        <v>874.1</v>
      </c>
      <c r="G36" s="45"/>
      <c r="H36" s="45"/>
      <c r="I36" s="45"/>
      <c r="J36" s="45"/>
    </row>
    <row r="37" spans="1:10" x14ac:dyDescent="0.25">
      <c r="A37" s="84" t="s">
        <v>136</v>
      </c>
      <c r="B37" s="3">
        <v>5680.8</v>
      </c>
      <c r="C37" s="3">
        <v>4850.2</v>
      </c>
      <c r="D37" s="3">
        <v>5623.7</v>
      </c>
      <c r="E37" s="3">
        <v>4947.8</v>
      </c>
      <c r="F37" s="3">
        <v>3902.5</v>
      </c>
      <c r="G37" s="45"/>
      <c r="H37" s="45"/>
      <c r="I37" s="45"/>
      <c r="J37" s="45"/>
    </row>
    <row r="38" spans="1:10" x14ac:dyDescent="0.25">
      <c r="A38" s="84" t="s">
        <v>138</v>
      </c>
      <c r="B38" s="3">
        <v>1388.1</v>
      </c>
      <c r="C38" s="3">
        <v>1240.5</v>
      </c>
      <c r="D38" s="3">
        <v>1291.5999999999999</v>
      </c>
      <c r="E38" s="3">
        <v>1167.8</v>
      </c>
      <c r="F38" s="3">
        <v>1135.2</v>
      </c>
      <c r="G38" s="45"/>
      <c r="H38" s="45"/>
      <c r="I38" s="45"/>
      <c r="J38" s="45"/>
    </row>
    <row r="39" spans="1:10" x14ac:dyDescent="0.25">
      <c r="A39" s="84" t="s">
        <v>159</v>
      </c>
      <c r="B39" s="3">
        <v>3808</v>
      </c>
      <c r="C39" s="3">
        <v>3887</v>
      </c>
      <c r="D39" s="3">
        <v>4533.3</v>
      </c>
      <c r="E39" s="3">
        <v>7822.8</v>
      </c>
      <c r="F39" s="3">
        <v>3367.4</v>
      </c>
      <c r="G39" s="45"/>
      <c r="H39" s="45"/>
      <c r="I39" s="45"/>
      <c r="J39" s="45"/>
    </row>
    <row r="40" spans="1:10" x14ac:dyDescent="0.25">
      <c r="A40" s="84" t="s">
        <v>160</v>
      </c>
      <c r="B40" s="3">
        <v>1368</v>
      </c>
      <c r="C40" s="3">
        <v>1384.3</v>
      </c>
      <c r="D40" s="3">
        <v>1399.8</v>
      </c>
      <c r="E40" s="3">
        <v>1414.4</v>
      </c>
      <c r="F40" s="3">
        <v>1378.3</v>
      </c>
      <c r="G40" s="45"/>
      <c r="H40" s="45"/>
      <c r="I40" s="45"/>
      <c r="J40" s="45"/>
    </row>
    <row r="41" spans="1:10" x14ac:dyDescent="0.25">
      <c r="A41" s="84" t="s">
        <v>141</v>
      </c>
      <c r="B41" s="3">
        <v>6999</v>
      </c>
      <c r="C41" s="3">
        <v>5786.6</v>
      </c>
      <c r="D41" s="3">
        <v>5060.3999999999996</v>
      </c>
      <c r="E41" s="3">
        <v>3483</v>
      </c>
      <c r="F41" s="3">
        <v>4134</v>
      </c>
      <c r="G41" s="45"/>
      <c r="H41" s="45"/>
      <c r="I41" s="45"/>
      <c r="J41" s="45"/>
    </row>
    <row r="42" spans="1:10" x14ac:dyDescent="0.25">
      <c r="A42" s="84" t="s">
        <v>161</v>
      </c>
      <c r="B42" s="3">
        <v>5490.7</v>
      </c>
      <c r="C42" s="3">
        <v>4262.3</v>
      </c>
      <c r="D42" s="3">
        <v>3805.6</v>
      </c>
      <c r="E42" s="3">
        <v>2627.9</v>
      </c>
      <c r="F42" s="3">
        <v>3049.9</v>
      </c>
      <c r="G42" s="45"/>
      <c r="H42" s="45"/>
      <c r="I42" s="45"/>
      <c r="J42" s="45"/>
    </row>
    <row r="43" spans="1:10" x14ac:dyDescent="0.25">
      <c r="A43" s="84" t="s">
        <v>224</v>
      </c>
      <c r="B43" s="3">
        <v>1293.8</v>
      </c>
      <c r="C43" s="3">
        <v>1253.5999999999999</v>
      </c>
      <c r="D43" s="3">
        <v>1016.3</v>
      </c>
      <c r="E43" s="3">
        <v>631.20000000000005</v>
      </c>
      <c r="F43" s="3">
        <v>884.2</v>
      </c>
      <c r="G43" s="45"/>
      <c r="H43" s="45"/>
      <c r="I43" s="45"/>
      <c r="J43" s="45"/>
    </row>
    <row r="44" spans="1:10" x14ac:dyDescent="0.25">
      <c r="A44" s="84" t="s">
        <v>142</v>
      </c>
      <c r="B44" s="3">
        <v>23104.1</v>
      </c>
      <c r="C44" s="3">
        <v>30515.8</v>
      </c>
      <c r="D44" s="3">
        <v>14614.1</v>
      </c>
      <c r="E44" s="3">
        <v>12836.8</v>
      </c>
      <c r="F44" s="3">
        <v>9668.2000000000007</v>
      </c>
      <c r="G44" s="45"/>
      <c r="H44" s="45"/>
      <c r="I44" s="45"/>
      <c r="J44" s="45"/>
    </row>
    <row r="45" spans="1:10" x14ac:dyDescent="0.25">
      <c r="A45" s="84" t="s">
        <v>162</v>
      </c>
      <c r="B45" s="3">
        <v>20427.599999999999</v>
      </c>
      <c r="C45" s="3">
        <v>28420.2</v>
      </c>
      <c r="D45" s="3">
        <v>12740.5</v>
      </c>
      <c r="E45" s="3">
        <v>11343.7</v>
      </c>
      <c r="F45" s="3">
        <v>8341.4</v>
      </c>
      <c r="G45" s="45"/>
      <c r="H45" s="45"/>
      <c r="I45" s="45"/>
      <c r="J45" s="45"/>
    </row>
    <row r="46" spans="1:10" ht="13.8" x14ac:dyDescent="0.25">
      <c r="A46" s="83" t="s">
        <v>146</v>
      </c>
      <c r="B46" s="80">
        <v>1097951.8999999999</v>
      </c>
      <c r="C46" s="80">
        <v>1419584.1</v>
      </c>
      <c r="D46" s="80">
        <v>1417295.9</v>
      </c>
      <c r="E46" s="80">
        <v>1148544.8999999999</v>
      </c>
      <c r="F46" s="80">
        <v>1065299.3</v>
      </c>
      <c r="G46" s="45"/>
      <c r="H46" s="45"/>
      <c r="I46" s="45"/>
      <c r="J46" s="45"/>
    </row>
    <row r="47" spans="1:10" x14ac:dyDescent="0.25">
      <c r="A47" s="84" t="s">
        <v>250</v>
      </c>
      <c r="B47" s="3"/>
      <c r="C47" s="3"/>
      <c r="D47" s="3"/>
      <c r="E47" s="3"/>
      <c r="G47" s="45"/>
      <c r="H47" s="45"/>
      <c r="I47" s="45"/>
      <c r="J47" s="45"/>
    </row>
    <row r="48" spans="1:10" ht="13.8" x14ac:dyDescent="0.25">
      <c r="A48" s="102" t="s">
        <v>215</v>
      </c>
      <c r="B48" s="84"/>
      <c r="C48" s="88"/>
      <c r="D48" s="84"/>
      <c r="E48" s="84"/>
    </row>
    <row r="49" spans="1:6" ht="5.0999999999999996" customHeight="1" x14ac:dyDescent="0.25">
      <c r="A49" s="84"/>
      <c r="B49" s="84"/>
      <c r="C49" s="88"/>
      <c r="D49" s="84"/>
      <c r="E49" s="84"/>
    </row>
    <row r="50" spans="1:6" ht="3" hidden="1" customHeight="1" x14ac:dyDescent="0.25">
      <c r="A50" s="109"/>
      <c r="B50" s="109"/>
      <c r="C50" s="109"/>
      <c r="D50" s="109"/>
      <c r="E50" s="109"/>
    </row>
    <row r="51" spans="1:6" ht="13.2" customHeight="1" x14ac:dyDescent="0.25">
      <c r="A51" s="116" t="s">
        <v>230</v>
      </c>
      <c r="B51" s="116"/>
      <c r="C51" s="116"/>
      <c r="D51" s="116"/>
      <c r="E51" s="116"/>
      <c r="F51" s="109"/>
    </row>
    <row r="52" spans="1:6" ht="14.4" customHeight="1" x14ac:dyDescent="0.25">
      <c r="A52" s="81" t="s">
        <v>225</v>
      </c>
      <c r="B52" s="81"/>
      <c r="C52" s="81"/>
      <c r="D52" s="81"/>
      <c r="E52" s="81"/>
      <c r="F52" s="109"/>
    </row>
    <row r="53" spans="1:6" ht="5.0999999999999996" customHeight="1" x14ac:dyDescent="0.25">
      <c r="A53" s="103"/>
      <c r="B53" s="1"/>
      <c r="C53" s="1"/>
      <c r="D53" s="3"/>
      <c r="E53" s="105"/>
      <c r="F53" s="109"/>
    </row>
    <row r="54" spans="1:6" x14ac:dyDescent="0.25">
      <c r="A54" s="1" t="s">
        <v>247</v>
      </c>
      <c r="B54" s="103"/>
      <c r="C54" s="103"/>
      <c r="D54" s="3"/>
      <c r="E54" s="105"/>
      <c r="F54" s="109"/>
    </row>
    <row r="61" spans="1:6" ht="8.25" customHeight="1" x14ac:dyDescent="0.25"/>
    <row r="68" ht="8.25" customHeight="1" x14ac:dyDescent="0.25"/>
    <row r="75" ht="6" customHeight="1" x14ac:dyDescent="0.25"/>
    <row r="82" ht="4.5" customHeight="1" x14ac:dyDescent="0.25"/>
  </sheetData>
  <mergeCells count="1">
    <mergeCell ref="A51:E51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"/>
  <sheetViews>
    <sheetView showGridLines="0" workbookViewId="0"/>
  </sheetViews>
  <sheetFormatPr defaultRowHeight="14.4" x14ac:dyDescent="0.3"/>
  <cols>
    <col min="1" max="1" width="16.441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7" t="s">
        <v>189</v>
      </c>
      <c r="B1" s="47"/>
      <c r="C1" s="47"/>
      <c r="D1" s="47"/>
      <c r="E1" s="47"/>
      <c r="F1" s="47"/>
      <c r="G1" s="47"/>
      <c r="H1" s="47"/>
      <c r="I1" s="33"/>
    </row>
    <row r="2" spans="1:9" x14ac:dyDescent="0.3">
      <c r="A2" s="1"/>
      <c r="B2" s="1"/>
      <c r="C2" s="1"/>
      <c r="D2" s="64"/>
      <c r="E2" s="64"/>
      <c r="F2" s="48" t="s">
        <v>244</v>
      </c>
      <c r="G2" s="110"/>
      <c r="H2" s="110"/>
      <c r="I2" s="33"/>
    </row>
    <row r="3" spans="1:9" x14ac:dyDescent="0.3">
      <c r="A3" s="49" t="s">
        <v>1</v>
      </c>
      <c r="B3" s="50" t="s">
        <v>240</v>
      </c>
      <c r="C3" s="51"/>
      <c r="D3" s="50" t="s">
        <v>211</v>
      </c>
      <c r="E3" s="111"/>
      <c r="F3" s="50" t="s">
        <v>212</v>
      </c>
      <c r="G3" s="111"/>
      <c r="H3" s="50" t="s">
        <v>218</v>
      </c>
      <c r="I3" s="1"/>
    </row>
    <row r="4" spans="1:9" ht="9" customHeight="1" x14ac:dyDescent="0.3">
      <c r="A4" s="52"/>
      <c r="B4" s="2"/>
      <c r="C4" s="2"/>
      <c r="D4" s="2"/>
      <c r="E4" s="2"/>
      <c r="F4" s="2"/>
      <c r="G4" s="2"/>
      <c r="H4" s="2"/>
      <c r="I4" s="33"/>
    </row>
    <row r="5" spans="1:9" x14ac:dyDescent="0.3">
      <c r="A5" s="52"/>
      <c r="B5" s="113" t="s">
        <v>2</v>
      </c>
      <c r="C5" s="113"/>
      <c r="D5" s="113"/>
      <c r="E5" s="113"/>
      <c r="F5" s="113"/>
      <c r="G5" s="113"/>
      <c r="H5" s="113"/>
      <c r="I5" s="33"/>
    </row>
    <row r="6" spans="1:9" x14ac:dyDescent="0.3">
      <c r="A6" s="1" t="s">
        <v>3</v>
      </c>
      <c r="B6" s="109"/>
      <c r="C6" s="109"/>
      <c r="D6" s="109"/>
      <c r="E6" s="109"/>
      <c r="F6" s="109"/>
      <c r="G6" s="1"/>
      <c r="H6" s="1"/>
      <c r="I6" s="33"/>
    </row>
    <row r="7" spans="1:9" ht="15" customHeight="1" x14ac:dyDescent="0.3">
      <c r="A7" s="1" t="s">
        <v>4</v>
      </c>
      <c r="B7" s="53">
        <v>10.083</v>
      </c>
      <c r="C7" s="1"/>
      <c r="D7" s="53">
        <v>10.975</v>
      </c>
      <c r="E7" s="53"/>
      <c r="F7" s="53">
        <v>10.975</v>
      </c>
      <c r="G7" s="53"/>
      <c r="H7" s="53">
        <v>10.975</v>
      </c>
      <c r="I7" s="33"/>
    </row>
    <row r="8" spans="1:9" x14ac:dyDescent="0.3">
      <c r="A8" s="1" t="s">
        <v>5</v>
      </c>
      <c r="B8" s="53">
        <v>6.3019999999999996</v>
      </c>
      <c r="C8" s="1"/>
      <c r="D8" s="53">
        <v>8.0709999999999997</v>
      </c>
      <c r="E8" s="53"/>
      <c r="F8" s="53">
        <v>8.0709999999999997</v>
      </c>
      <c r="G8" s="53"/>
      <c r="H8" s="53">
        <v>8.0709999999999997</v>
      </c>
      <c r="I8" s="33"/>
    </row>
    <row r="9" spans="1:9" ht="6.75" customHeight="1" x14ac:dyDescent="0.3">
      <c r="A9" s="1"/>
      <c r="B9" s="53"/>
      <c r="C9" s="53"/>
      <c r="D9" s="53"/>
      <c r="E9" s="53"/>
      <c r="F9" s="53"/>
      <c r="G9" s="53"/>
      <c r="H9" s="3"/>
      <c r="I9" s="33"/>
    </row>
    <row r="10" spans="1:9" x14ac:dyDescent="0.3">
      <c r="A10" s="1"/>
      <c r="B10" s="113" t="s">
        <v>186</v>
      </c>
      <c r="C10" s="114"/>
      <c r="D10" s="114"/>
      <c r="E10" s="114"/>
      <c r="F10" s="114"/>
      <c r="G10" s="114"/>
      <c r="H10" s="114"/>
      <c r="I10" s="33"/>
    </row>
    <row r="11" spans="1:9" ht="8.25" customHeight="1" x14ac:dyDescent="0.3">
      <c r="A11" s="1"/>
      <c r="B11" s="55"/>
      <c r="C11" s="55"/>
      <c r="D11" s="56"/>
      <c r="E11" s="56"/>
      <c r="F11" s="56"/>
      <c r="G11" s="56"/>
      <c r="H11" s="57"/>
      <c r="I11" s="33"/>
    </row>
    <row r="12" spans="1:9" x14ac:dyDescent="0.3">
      <c r="A12" s="1" t="s">
        <v>7</v>
      </c>
      <c r="B12" s="2">
        <v>895</v>
      </c>
      <c r="C12" s="1"/>
      <c r="D12" s="2">
        <v>829</v>
      </c>
      <c r="E12" s="1"/>
      <c r="F12" s="2">
        <v>829</v>
      </c>
      <c r="G12" s="1"/>
      <c r="H12" s="2">
        <v>829</v>
      </c>
      <c r="I12" s="33"/>
    </row>
    <row r="13" spans="1:9" ht="8.25" customHeight="1" x14ac:dyDescent="0.3">
      <c r="A13" s="1"/>
      <c r="B13" s="1"/>
      <c r="C13" s="1"/>
      <c r="D13" s="1"/>
      <c r="E13" s="1"/>
      <c r="F13" s="1"/>
      <c r="G13" s="1"/>
      <c r="H13" s="1"/>
      <c r="I13" s="33"/>
    </row>
    <row r="14" spans="1:9" x14ac:dyDescent="0.3">
      <c r="A14" s="1"/>
      <c r="B14" s="113" t="s">
        <v>8</v>
      </c>
      <c r="C14" s="114"/>
      <c r="D14" s="114"/>
      <c r="E14" s="114"/>
      <c r="F14" s="114"/>
      <c r="G14" s="114"/>
      <c r="H14" s="114"/>
      <c r="I14" s="33"/>
    </row>
    <row r="15" spans="1:9" ht="8.25" customHeight="1" x14ac:dyDescent="0.3">
      <c r="A15" s="1"/>
      <c r="B15" s="55"/>
      <c r="C15" s="55"/>
      <c r="D15" s="56"/>
      <c r="E15" s="56"/>
      <c r="F15" s="56"/>
      <c r="G15" s="56"/>
      <c r="H15" s="1"/>
      <c r="I15" s="33"/>
    </row>
    <row r="16" spans="1:9" x14ac:dyDescent="0.3">
      <c r="A16" s="1" t="s">
        <v>9</v>
      </c>
      <c r="B16" s="53">
        <v>4.4779999999999998</v>
      </c>
      <c r="C16" s="53"/>
      <c r="D16" s="53">
        <v>3.0019999999999998</v>
      </c>
      <c r="E16" s="109"/>
      <c r="F16" s="53">
        <v>3.0019999999999998</v>
      </c>
      <c r="G16" s="109"/>
      <c r="H16" s="53">
        <v>3.0019999999999998</v>
      </c>
      <c r="I16" s="34"/>
    </row>
    <row r="17" spans="1:9" x14ac:dyDescent="0.3">
      <c r="A17" s="1" t="s">
        <v>10</v>
      </c>
      <c r="B17" s="53">
        <v>11.75</v>
      </c>
      <c r="C17" s="53"/>
      <c r="D17" s="53">
        <v>13.946</v>
      </c>
      <c r="E17" s="109"/>
      <c r="F17" s="53">
        <v>13.946</v>
      </c>
      <c r="G17" s="109"/>
      <c r="H17" s="53">
        <v>13.946</v>
      </c>
      <c r="I17" s="34"/>
    </row>
    <row r="18" spans="1:9" x14ac:dyDescent="0.3">
      <c r="A18" s="1" t="s">
        <v>11</v>
      </c>
      <c r="B18" s="53">
        <v>16.23</v>
      </c>
      <c r="C18" s="53"/>
      <c r="D18" s="53">
        <v>16.948</v>
      </c>
      <c r="E18" s="109"/>
      <c r="F18" s="53">
        <v>16.948</v>
      </c>
      <c r="G18" s="109"/>
      <c r="H18" s="53">
        <v>16.948</v>
      </c>
      <c r="I18" s="34"/>
    </row>
    <row r="19" spans="1:9" x14ac:dyDescent="0.3">
      <c r="A19" s="1" t="s">
        <v>12</v>
      </c>
      <c r="B19" s="53">
        <v>1.84</v>
      </c>
      <c r="C19" s="53"/>
      <c r="D19" s="53">
        <v>1.79</v>
      </c>
      <c r="E19" s="109"/>
      <c r="F19" s="53">
        <v>1.69</v>
      </c>
      <c r="G19" s="109"/>
      <c r="H19" s="53">
        <v>1.69</v>
      </c>
      <c r="I19" s="34"/>
    </row>
    <row r="20" spans="1:9" x14ac:dyDescent="0.3">
      <c r="A20" s="1" t="s">
        <v>13</v>
      </c>
      <c r="B20" s="53">
        <v>11.42</v>
      </c>
      <c r="C20" s="53"/>
      <c r="D20" s="53">
        <v>10.6</v>
      </c>
      <c r="E20" s="109"/>
      <c r="F20" s="53">
        <v>10.6</v>
      </c>
      <c r="G20" s="109"/>
      <c r="H20" s="53">
        <v>10.6</v>
      </c>
      <c r="I20" s="34"/>
    </row>
    <row r="21" spans="1:9" x14ac:dyDescent="0.3">
      <c r="A21" s="1" t="s">
        <v>14</v>
      </c>
      <c r="B21" s="53">
        <v>13.26</v>
      </c>
      <c r="C21" s="53"/>
      <c r="D21" s="53">
        <v>12.39</v>
      </c>
      <c r="E21" s="109"/>
      <c r="F21" s="53">
        <v>12.29</v>
      </c>
      <c r="G21" s="109"/>
      <c r="H21" s="53">
        <v>12.29</v>
      </c>
      <c r="I21" s="34"/>
    </row>
    <row r="22" spans="1:9" x14ac:dyDescent="0.3">
      <c r="A22" s="1" t="s">
        <v>15</v>
      </c>
      <c r="B22" s="53">
        <v>3.0019999999999998</v>
      </c>
      <c r="C22" s="53"/>
      <c r="D22" s="53">
        <v>4.5890000000000004</v>
      </c>
      <c r="E22" s="109"/>
      <c r="F22" s="53">
        <v>4.6890000000000001</v>
      </c>
      <c r="G22" s="109"/>
      <c r="H22" s="53">
        <v>4.6890000000000001</v>
      </c>
      <c r="I22" s="34"/>
    </row>
    <row r="23" spans="1:9" ht="8.25" customHeight="1" x14ac:dyDescent="0.3">
      <c r="A23" s="1"/>
      <c r="B23" s="53"/>
      <c r="C23" s="53"/>
      <c r="D23" s="109"/>
      <c r="E23" s="53"/>
      <c r="F23" s="53"/>
      <c r="G23" s="53"/>
      <c r="H23" s="1"/>
      <c r="I23" s="33"/>
    </row>
    <row r="24" spans="1:9" x14ac:dyDescent="0.3">
      <c r="A24" s="1"/>
      <c r="B24" s="113" t="s">
        <v>16</v>
      </c>
      <c r="C24" s="114"/>
      <c r="D24" s="114"/>
      <c r="E24" s="114"/>
      <c r="F24" s="114"/>
      <c r="G24" s="114"/>
      <c r="H24" s="114"/>
      <c r="I24" s="33"/>
    </row>
    <row r="25" spans="1:9" ht="6.75" customHeight="1" x14ac:dyDescent="0.3">
      <c r="A25" s="1"/>
      <c r="B25" s="55"/>
      <c r="C25" s="55"/>
      <c r="D25" s="58"/>
      <c r="E25" s="58"/>
      <c r="F25" s="58"/>
      <c r="G25" s="58"/>
      <c r="H25" s="1"/>
      <c r="I25" s="33"/>
    </row>
    <row r="26" spans="1:9" x14ac:dyDescent="0.3">
      <c r="A26" s="1" t="s">
        <v>17</v>
      </c>
      <c r="B26" s="59">
        <v>22.6</v>
      </c>
      <c r="C26" s="1"/>
      <c r="D26" s="59">
        <v>37</v>
      </c>
      <c r="E26" s="4"/>
      <c r="F26" s="59">
        <v>38.200000000000003</v>
      </c>
      <c r="G26" s="4"/>
      <c r="H26" s="59">
        <v>38.200000000000003</v>
      </c>
      <c r="I26" s="34"/>
    </row>
    <row r="27" spans="1:9" ht="7.5" customHeight="1" x14ac:dyDescent="0.3">
      <c r="A27" s="1"/>
      <c r="B27" s="109"/>
      <c r="C27" s="109"/>
      <c r="D27" s="4"/>
      <c r="E27" s="4"/>
      <c r="F27" s="109"/>
      <c r="G27" s="109"/>
      <c r="H27" s="109"/>
      <c r="I27" s="33"/>
    </row>
    <row r="28" spans="1:9" x14ac:dyDescent="0.3">
      <c r="A28" s="1"/>
      <c r="B28" s="113" t="s">
        <v>18</v>
      </c>
      <c r="C28" s="114"/>
      <c r="D28" s="114"/>
      <c r="E28" s="114"/>
      <c r="F28" s="114"/>
      <c r="G28" s="114"/>
      <c r="H28" s="114"/>
      <c r="I28" s="33"/>
    </row>
    <row r="29" spans="1:9" ht="7.5" customHeight="1" x14ac:dyDescent="0.3">
      <c r="A29" s="1"/>
      <c r="B29" s="55"/>
      <c r="C29" s="55"/>
      <c r="D29" s="60"/>
      <c r="E29" s="60"/>
      <c r="F29" s="60"/>
      <c r="G29" s="60"/>
      <c r="H29" s="1"/>
      <c r="I29" s="33"/>
    </row>
    <row r="30" spans="1:9" x14ac:dyDescent="0.3">
      <c r="A30" s="1" t="s">
        <v>19</v>
      </c>
      <c r="B30" s="109"/>
      <c r="C30" s="109"/>
      <c r="D30" s="58"/>
      <c r="E30" s="58"/>
      <c r="F30" s="58"/>
      <c r="G30" s="58"/>
      <c r="H30" s="1"/>
      <c r="I30" s="33"/>
    </row>
    <row r="31" spans="1:9" x14ac:dyDescent="0.3">
      <c r="A31" s="1" t="s">
        <v>4</v>
      </c>
      <c r="B31" s="4">
        <v>147</v>
      </c>
      <c r="C31" s="13"/>
      <c r="D31" s="4">
        <v>207</v>
      </c>
      <c r="E31" s="4"/>
      <c r="F31" s="4">
        <v>207</v>
      </c>
      <c r="G31" s="4"/>
      <c r="H31" s="4">
        <v>207</v>
      </c>
      <c r="I31" s="33"/>
    </row>
    <row r="32" spans="1:9" x14ac:dyDescent="0.3">
      <c r="A32" s="1" t="s">
        <v>5</v>
      </c>
      <c r="B32" s="4">
        <v>137.80000000000001</v>
      </c>
      <c r="C32" s="13"/>
      <c r="D32" s="4">
        <v>200.7</v>
      </c>
      <c r="E32" s="4"/>
      <c r="F32" s="4">
        <v>200.7</v>
      </c>
      <c r="G32" s="4"/>
      <c r="H32" s="4">
        <v>200.7</v>
      </c>
      <c r="I32" s="33"/>
    </row>
    <row r="33" spans="1:9" ht="7.5" customHeight="1" x14ac:dyDescent="0.3">
      <c r="A33" s="1"/>
      <c r="B33" s="61"/>
      <c r="C33" s="61"/>
      <c r="D33" s="61"/>
      <c r="E33" s="61"/>
      <c r="F33" s="61"/>
      <c r="G33" s="61"/>
      <c r="H33" s="1"/>
      <c r="I33" s="33"/>
    </row>
    <row r="34" spans="1:9" x14ac:dyDescent="0.3">
      <c r="A34" s="1"/>
      <c r="B34" s="113" t="s">
        <v>6</v>
      </c>
      <c r="C34" s="114"/>
      <c r="D34" s="114"/>
      <c r="E34" s="114"/>
      <c r="F34" s="114"/>
      <c r="G34" s="114"/>
      <c r="H34" s="114"/>
      <c r="I34" s="33"/>
    </row>
    <row r="35" spans="1:9" ht="8.25" customHeight="1" x14ac:dyDescent="0.3">
      <c r="A35" s="1"/>
      <c r="B35" s="55"/>
      <c r="C35" s="55"/>
      <c r="D35" s="109"/>
      <c r="E35" s="57"/>
      <c r="F35" s="58"/>
      <c r="G35" s="58"/>
      <c r="H35" s="1"/>
      <c r="I35" s="33"/>
    </row>
    <row r="36" spans="1:9" x14ac:dyDescent="0.3">
      <c r="A36" s="1" t="s">
        <v>7</v>
      </c>
      <c r="B36" s="3">
        <v>1101</v>
      </c>
      <c r="C36" s="3"/>
      <c r="D36" s="3">
        <v>1119</v>
      </c>
      <c r="E36" s="109"/>
      <c r="F36" s="3">
        <v>1119</v>
      </c>
      <c r="G36" s="109"/>
      <c r="H36" s="3">
        <v>1119</v>
      </c>
      <c r="I36" s="33"/>
    </row>
    <row r="37" spans="1:9" ht="9" customHeight="1" x14ac:dyDescent="0.3">
      <c r="A37" s="1"/>
      <c r="B37" s="9"/>
      <c r="C37" s="9"/>
      <c r="D37" s="9"/>
      <c r="E37" s="9"/>
      <c r="F37" s="9"/>
      <c r="G37" s="9"/>
      <c r="H37" s="1"/>
      <c r="I37" s="33"/>
    </row>
    <row r="38" spans="1:9" x14ac:dyDescent="0.3">
      <c r="A38" s="1"/>
      <c r="B38" s="113" t="s">
        <v>20</v>
      </c>
      <c r="C38" s="114"/>
      <c r="D38" s="114"/>
      <c r="E38" s="114"/>
      <c r="F38" s="114"/>
      <c r="G38" s="114"/>
      <c r="H38" s="114"/>
      <c r="I38" s="33"/>
    </row>
    <row r="39" spans="1:9" ht="6.75" customHeight="1" x14ac:dyDescent="0.3">
      <c r="A39" s="1"/>
      <c r="B39" s="55"/>
      <c r="C39" s="55"/>
      <c r="D39" s="57"/>
      <c r="E39" s="57"/>
      <c r="F39" s="57"/>
      <c r="G39" s="57"/>
      <c r="H39" s="109"/>
      <c r="I39" s="33"/>
    </row>
    <row r="40" spans="1:9" x14ac:dyDescent="0.3">
      <c r="A40" s="1" t="s">
        <v>9</v>
      </c>
      <c r="B40" s="1">
        <v>172</v>
      </c>
      <c r="C40" s="1"/>
      <c r="D40" s="1">
        <v>148</v>
      </c>
      <c r="E40" s="1"/>
      <c r="F40" s="1">
        <v>148</v>
      </c>
      <c r="G40" s="1"/>
      <c r="H40" s="1">
        <v>148</v>
      </c>
      <c r="I40" s="33"/>
    </row>
    <row r="41" spans="1:9" x14ac:dyDescent="0.3">
      <c r="A41" s="1" t="s">
        <v>10</v>
      </c>
      <c r="B41" s="1">
        <v>316</v>
      </c>
      <c r="C41" s="3"/>
      <c r="D41" s="1">
        <v>468</v>
      </c>
      <c r="E41" s="1"/>
      <c r="F41" s="1">
        <v>468</v>
      </c>
      <c r="G41" s="1"/>
      <c r="H41" s="1">
        <v>468</v>
      </c>
      <c r="I41" s="33"/>
    </row>
    <row r="42" spans="1:9" x14ac:dyDescent="0.3">
      <c r="A42" s="1" t="s">
        <v>11</v>
      </c>
      <c r="B42" s="3">
        <v>488</v>
      </c>
      <c r="C42" s="3"/>
      <c r="D42" s="3">
        <v>621</v>
      </c>
      <c r="E42" s="1"/>
      <c r="F42" s="3">
        <v>621</v>
      </c>
      <c r="G42" s="1"/>
      <c r="H42" s="3">
        <v>621</v>
      </c>
      <c r="I42" s="33"/>
    </row>
    <row r="43" spans="1:9" x14ac:dyDescent="0.3">
      <c r="A43" s="1" t="s">
        <v>12</v>
      </c>
      <c r="B43" s="1">
        <v>10</v>
      </c>
      <c r="C43" s="3"/>
      <c r="D43" s="1">
        <v>10</v>
      </c>
      <c r="E43" s="1"/>
      <c r="F43" s="1">
        <v>10</v>
      </c>
      <c r="G43" s="1"/>
      <c r="H43" s="1">
        <v>10</v>
      </c>
      <c r="I43" s="33"/>
    </row>
    <row r="44" spans="1:9" x14ac:dyDescent="0.3">
      <c r="A44" s="1" t="s">
        <v>13</v>
      </c>
      <c r="B44" s="1">
        <v>330</v>
      </c>
      <c r="C44" s="3"/>
      <c r="D44" s="1">
        <v>400</v>
      </c>
      <c r="E44" s="1"/>
      <c r="F44" s="1">
        <v>400</v>
      </c>
      <c r="G44" s="1"/>
      <c r="H44" s="1">
        <v>400</v>
      </c>
      <c r="I44" s="33"/>
    </row>
    <row r="45" spans="1:9" x14ac:dyDescent="0.3">
      <c r="A45" s="1" t="s">
        <v>14</v>
      </c>
      <c r="B45" s="1">
        <v>340</v>
      </c>
      <c r="C45" s="3"/>
      <c r="D45" s="1">
        <v>410</v>
      </c>
      <c r="E45" s="1"/>
      <c r="F45" s="1">
        <v>410</v>
      </c>
      <c r="G45" s="1"/>
      <c r="H45" s="1">
        <v>410</v>
      </c>
      <c r="I45" s="33"/>
    </row>
    <row r="46" spans="1:9" x14ac:dyDescent="0.3">
      <c r="A46" s="1" t="s">
        <v>15</v>
      </c>
      <c r="B46" s="1">
        <v>148</v>
      </c>
      <c r="C46" s="1"/>
      <c r="D46" s="1">
        <v>211</v>
      </c>
      <c r="E46" s="1"/>
      <c r="F46" s="1">
        <v>211</v>
      </c>
      <c r="G46" s="1"/>
      <c r="H46" s="1">
        <v>211</v>
      </c>
      <c r="I46" s="33"/>
    </row>
    <row r="47" spans="1:9" ht="7.5" customHeight="1" x14ac:dyDescent="0.3">
      <c r="A47" s="1"/>
      <c r="B47" s="1"/>
      <c r="C47" s="1"/>
      <c r="D47" s="1"/>
      <c r="E47" s="1"/>
      <c r="F47" s="109"/>
      <c r="G47" s="109"/>
      <c r="H47" s="109"/>
      <c r="I47" s="33"/>
    </row>
    <row r="48" spans="1:9" x14ac:dyDescent="0.3">
      <c r="A48" s="1"/>
      <c r="B48" s="113" t="s">
        <v>16</v>
      </c>
      <c r="C48" s="114"/>
      <c r="D48" s="114"/>
      <c r="E48" s="114"/>
      <c r="F48" s="114"/>
      <c r="G48" s="114"/>
      <c r="H48" s="114"/>
      <c r="I48" s="33"/>
    </row>
    <row r="49" spans="1:9" ht="8.25" customHeight="1" x14ac:dyDescent="0.3">
      <c r="A49" s="1"/>
      <c r="B49" s="55"/>
      <c r="C49" s="55"/>
      <c r="D49" s="58"/>
      <c r="E49" s="58"/>
      <c r="F49" s="13"/>
      <c r="G49" s="13"/>
      <c r="H49" s="1"/>
      <c r="I49" s="33"/>
    </row>
    <row r="50" spans="1:9" x14ac:dyDescent="0.3">
      <c r="A50" s="47" t="s">
        <v>17</v>
      </c>
      <c r="B50" s="62">
        <v>43.5</v>
      </c>
      <c r="C50" s="63"/>
      <c r="D50" s="62">
        <v>51.5</v>
      </c>
      <c r="E50" s="111"/>
      <c r="F50" s="62">
        <v>51.5</v>
      </c>
      <c r="G50" s="111"/>
      <c r="H50" s="62">
        <v>51.5</v>
      </c>
      <c r="I50" s="33"/>
    </row>
    <row r="51" spans="1:9" ht="3.9" customHeight="1" x14ac:dyDescent="0.3">
      <c r="A51" s="1"/>
      <c r="B51" s="4"/>
      <c r="C51" s="4"/>
      <c r="D51" s="13"/>
      <c r="E51" s="13"/>
      <c r="F51" s="13"/>
      <c r="G51" s="13"/>
      <c r="H51" s="13"/>
      <c r="I51" s="33"/>
    </row>
    <row r="52" spans="1:9" ht="14.1" customHeight="1" x14ac:dyDescent="0.3">
      <c r="A52" s="1" t="s">
        <v>245</v>
      </c>
      <c r="B52" s="12"/>
      <c r="C52" s="12"/>
      <c r="D52" s="12"/>
      <c r="E52" s="12"/>
      <c r="F52" s="12"/>
      <c r="G52" s="12"/>
      <c r="H52" s="12"/>
      <c r="I52" s="33"/>
    </row>
    <row r="53" spans="1:9" ht="14.1" customHeight="1" x14ac:dyDescent="0.3">
      <c r="A53" s="1" t="s">
        <v>246</v>
      </c>
      <c r="B53" s="12"/>
      <c r="C53" s="12"/>
      <c r="D53" s="12"/>
      <c r="E53" s="12"/>
      <c r="F53" s="12"/>
      <c r="G53" s="12"/>
      <c r="H53" s="12"/>
      <c r="I53" s="33"/>
    </row>
    <row r="54" spans="1:9" ht="6.9" customHeight="1" x14ac:dyDescent="0.3">
      <c r="A54" s="109"/>
      <c r="B54" s="109"/>
      <c r="C54" s="109"/>
      <c r="D54" s="109"/>
      <c r="E54" s="109"/>
      <c r="F54" s="109"/>
      <c r="G54" s="109"/>
      <c r="H54" s="109"/>
      <c r="I54" s="33"/>
    </row>
    <row r="55" spans="1:9" ht="14.1" customHeight="1" x14ac:dyDescent="0.3">
      <c r="A55" s="1" t="s">
        <v>231</v>
      </c>
      <c r="B55" s="109"/>
      <c r="C55" s="109"/>
      <c r="D55" s="109"/>
      <c r="E55" s="109"/>
      <c r="F55" s="109"/>
      <c r="G55" s="109"/>
      <c r="H55" s="109"/>
      <c r="I55" s="33"/>
    </row>
    <row r="56" spans="1:9" ht="14.1" customHeight="1" x14ac:dyDescent="0.3">
      <c r="A56" s="1" t="s">
        <v>232</v>
      </c>
      <c r="B56" s="109"/>
      <c r="C56" s="109"/>
      <c r="D56" s="109"/>
      <c r="E56" s="109"/>
      <c r="F56" s="109"/>
      <c r="G56" s="109"/>
      <c r="H56" s="109"/>
      <c r="I56" s="33"/>
    </row>
    <row r="57" spans="1:9" ht="6.9" customHeight="1" x14ac:dyDescent="0.3">
      <c r="A57" s="1"/>
      <c r="B57" s="109"/>
      <c r="C57" s="109"/>
      <c r="D57" s="109"/>
      <c r="E57" s="109"/>
      <c r="F57" s="109"/>
      <c r="G57" s="109"/>
      <c r="H57" s="109"/>
      <c r="I57" s="33"/>
    </row>
    <row r="58" spans="1:9" x14ac:dyDescent="0.3">
      <c r="A58" s="1" t="s">
        <v>247</v>
      </c>
      <c r="B58" s="1"/>
      <c r="C58" s="109"/>
      <c r="D58" s="109"/>
      <c r="E58" s="109"/>
      <c r="F58" s="109"/>
      <c r="G58" s="109"/>
      <c r="H58" s="109"/>
    </row>
    <row r="59" spans="1:9" x14ac:dyDescent="0.3">
      <c r="A59" s="7"/>
      <c r="B59" s="7"/>
      <c r="C59" s="7"/>
      <c r="D59" s="7"/>
      <c r="E59" s="7"/>
      <c r="F59" s="7"/>
      <c r="G59" s="7"/>
      <c r="H59" s="7"/>
      <c r="I59" s="7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showGridLines="0" workbookViewId="0"/>
  </sheetViews>
  <sheetFormatPr defaultRowHeight="14.4" x14ac:dyDescent="0.3"/>
  <cols>
    <col min="1" max="1" width="17.66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7" t="s">
        <v>190</v>
      </c>
      <c r="B1" s="47"/>
      <c r="C1" s="47"/>
      <c r="D1" s="47"/>
      <c r="E1" s="47"/>
      <c r="F1" s="47"/>
      <c r="G1" s="47"/>
      <c r="H1" s="47"/>
      <c r="I1" s="33"/>
    </row>
    <row r="2" spans="1:9" x14ac:dyDescent="0.3">
      <c r="A2" s="1"/>
      <c r="B2" s="1"/>
      <c r="C2" s="1"/>
      <c r="D2" s="64"/>
      <c r="E2" s="64"/>
      <c r="F2" s="48" t="s">
        <v>244</v>
      </c>
      <c r="G2" s="64"/>
      <c r="H2" s="48"/>
      <c r="I2" s="33"/>
    </row>
    <row r="3" spans="1:9" x14ac:dyDescent="0.3">
      <c r="A3" s="49" t="s">
        <v>1</v>
      </c>
      <c r="B3" s="50" t="s">
        <v>240</v>
      </c>
      <c r="C3" s="51"/>
      <c r="D3" s="50" t="s">
        <v>211</v>
      </c>
      <c r="E3" s="111"/>
      <c r="F3" s="50" t="s">
        <v>212</v>
      </c>
      <c r="G3" s="111"/>
      <c r="H3" s="50" t="s">
        <v>218</v>
      </c>
      <c r="I3" s="33"/>
    </row>
    <row r="4" spans="1:9" ht="8.25" customHeight="1" x14ac:dyDescent="0.3">
      <c r="A4" s="52"/>
      <c r="B4" s="2"/>
      <c r="C4" s="2"/>
      <c r="D4" s="2"/>
      <c r="E4" s="2"/>
      <c r="F4" s="2"/>
      <c r="G4" s="2"/>
      <c r="H4" s="2"/>
      <c r="I4" s="2"/>
    </row>
    <row r="5" spans="1:9" x14ac:dyDescent="0.3">
      <c r="A5" s="1"/>
      <c r="B5" s="113" t="s">
        <v>21</v>
      </c>
      <c r="C5" s="113"/>
      <c r="D5" s="113"/>
      <c r="E5" s="113"/>
      <c r="F5" s="113"/>
      <c r="G5" s="113"/>
      <c r="H5" s="113"/>
      <c r="I5" s="33"/>
    </row>
    <row r="6" spans="1:9" x14ac:dyDescent="0.3">
      <c r="A6" s="1" t="s">
        <v>22</v>
      </c>
      <c r="B6" s="1"/>
      <c r="C6" s="1"/>
      <c r="D6" s="1"/>
      <c r="E6" s="1"/>
      <c r="F6" s="1"/>
      <c r="G6" s="1"/>
      <c r="H6" s="1"/>
      <c r="I6" s="33"/>
    </row>
    <row r="7" spans="1:9" x14ac:dyDescent="0.3">
      <c r="A7" s="1" t="s">
        <v>23</v>
      </c>
      <c r="B7" s="1"/>
      <c r="C7" s="1"/>
      <c r="D7" s="1"/>
      <c r="E7" s="1"/>
      <c r="F7" s="1"/>
      <c r="G7" s="1"/>
      <c r="H7" s="1"/>
      <c r="I7" s="33"/>
    </row>
    <row r="8" spans="1:9" x14ac:dyDescent="0.3">
      <c r="A8" s="1" t="s">
        <v>24</v>
      </c>
      <c r="B8" s="15">
        <v>75.900000000000006</v>
      </c>
      <c r="C8" s="15"/>
      <c r="D8" s="15">
        <v>74.16</v>
      </c>
      <c r="E8" s="15"/>
      <c r="F8" s="15">
        <v>73.709999999999994</v>
      </c>
      <c r="G8" s="15"/>
      <c r="H8" s="15">
        <v>73.709999999999994</v>
      </c>
      <c r="I8" s="1"/>
    </row>
    <row r="9" spans="1:9" x14ac:dyDescent="0.3">
      <c r="A9" s="1" t="s">
        <v>25</v>
      </c>
      <c r="B9" s="15">
        <v>71.25</v>
      </c>
      <c r="C9" s="15"/>
      <c r="D9" s="15">
        <v>71.010000000000005</v>
      </c>
      <c r="E9" s="15"/>
      <c r="F9" s="15">
        <v>70.56</v>
      </c>
      <c r="G9" s="15"/>
      <c r="H9" s="15">
        <v>70.56</v>
      </c>
      <c r="I9" s="1"/>
    </row>
    <row r="10" spans="1:9" x14ac:dyDescent="0.3">
      <c r="A10" s="1" t="s">
        <v>26</v>
      </c>
      <c r="B10" s="109"/>
      <c r="C10" s="15"/>
      <c r="D10" s="109"/>
      <c r="E10" s="109"/>
      <c r="F10" s="109"/>
      <c r="G10" s="109"/>
      <c r="H10" s="109"/>
      <c r="I10" s="1"/>
    </row>
    <row r="11" spans="1:9" x14ac:dyDescent="0.3">
      <c r="A11" s="1" t="s">
        <v>24</v>
      </c>
      <c r="B11" s="15">
        <v>112.98</v>
      </c>
      <c r="C11" s="1"/>
      <c r="D11" s="15">
        <v>119.45</v>
      </c>
      <c r="E11" s="15"/>
      <c r="F11" s="15">
        <v>120.46</v>
      </c>
      <c r="G11" s="15"/>
      <c r="H11" s="15">
        <v>120.96</v>
      </c>
      <c r="I11" s="1"/>
    </row>
    <row r="12" spans="1:9" x14ac:dyDescent="0.3">
      <c r="A12" s="1" t="s">
        <v>25</v>
      </c>
      <c r="B12" s="15">
        <v>100.92</v>
      </c>
      <c r="C12" s="1"/>
      <c r="D12" s="15">
        <v>105.03</v>
      </c>
      <c r="E12" s="15"/>
      <c r="F12" s="15">
        <v>106.05</v>
      </c>
      <c r="G12" s="15"/>
      <c r="H12" s="15">
        <v>106.55</v>
      </c>
      <c r="I12" s="1"/>
    </row>
    <row r="13" spans="1:9" x14ac:dyDescent="0.3">
      <c r="A13" s="1" t="s">
        <v>27</v>
      </c>
      <c r="B13" s="109"/>
      <c r="C13" s="1"/>
      <c r="D13" s="103"/>
      <c r="E13" s="109"/>
      <c r="F13" s="103"/>
      <c r="G13" s="109"/>
      <c r="H13" s="103"/>
      <c r="I13" s="1"/>
    </row>
    <row r="14" spans="1:9" x14ac:dyDescent="0.3">
      <c r="A14" s="1" t="s">
        <v>24</v>
      </c>
      <c r="B14" s="15">
        <v>44.01</v>
      </c>
      <c r="C14" s="1"/>
      <c r="D14" s="15">
        <v>42.45</v>
      </c>
      <c r="E14" s="15"/>
      <c r="F14" s="15">
        <v>42.47</v>
      </c>
      <c r="G14" s="15"/>
      <c r="H14" s="15">
        <v>42.69</v>
      </c>
      <c r="I14" s="33"/>
    </row>
    <row r="15" spans="1:9" x14ac:dyDescent="0.3">
      <c r="A15" s="1" t="s">
        <v>25</v>
      </c>
      <c r="B15" s="15">
        <v>44</v>
      </c>
      <c r="C15" s="1"/>
      <c r="D15" s="15">
        <v>42.45</v>
      </c>
      <c r="E15" s="15"/>
      <c r="F15" s="15">
        <v>42.47</v>
      </c>
      <c r="G15" s="15"/>
      <c r="H15" s="15">
        <v>42.68</v>
      </c>
      <c r="I15" s="33"/>
    </row>
    <row r="16" spans="1:9" ht="9" customHeight="1" x14ac:dyDescent="0.3">
      <c r="A16" s="1"/>
      <c r="B16" s="15"/>
      <c r="C16" s="1"/>
      <c r="D16" s="109"/>
      <c r="E16" s="109"/>
      <c r="F16" s="109"/>
      <c r="G16" s="109"/>
      <c r="H16" s="109"/>
      <c r="I16" s="1"/>
    </row>
    <row r="17" spans="1:9" x14ac:dyDescent="0.3">
      <c r="A17" s="1" t="s">
        <v>28</v>
      </c>
      <c r="B17" s="15"/>
      <c r="C17" s="1"/>
      <c r="D17" s="15"/>
      <c r="E17" s="15"/>
      <c r="F17" s="15"/>
      <c r="G17" s="15"/>
      <c r="H17" s="15"/>
      <c r="I17" s="1"/>
    </row>
    <row r="18" spans="1:9" x14ac:dyDescent="0.3">
      <c r="A18" s="1" t="s">
        <v>29</v>
      </c>
      <c r="B18" s="15"/>
      <c r="C18" s="1"/>
      <c r="D18" s="15"/>
      <c r="E18" s="15"/>
      <c r="F18" s="15"/>
      <c r="G18" s="15"/>
      <c r="H18" s="15"/>
      <c r="I18" s="1"/>
    </row>
    <row r="19" spans="1:9" x14ac:dyDescent="0.3">
      <c r="A19" s="1" t="s">
        <v>24</v>
      </c>
      <c r="B19" s="15">
        <v>114.78</v>
      </c>
      <c r="C19" s="1"/>
      <c r="D19" s="15">
        <v>115.89</v>
      </c>
      <c r="E19" s="15"/>
      <c r="F19" s="15">
        <v>115.95</v>
      </c>
      <c r="G19" s="15"/>
      <c r="H19" s="15">
        <v>116.54</v>
      </c>
      <c r="I19" s="1"/>
    </row>
    <row r="20" spans="1:9" x14ac:dyDescent="0.3">
      <c r="A20" s="1" t="s">
        <v>25</v>
      </c>
      <c r="B20" s="15">
        <v>112.93</v>
      </c>
      <c r="C20" s="1"/>
      <c r="D20" s="15">
        <v>114.09</v>
      </c>
      <c r="E20" s="15"/>
      <c r="F20" s="15">
        <v>114.25</v>
      </c>
      <c r="G20" s="15"/>
      <c r="H20" s="15">
        <v>114.84</v>
      </c>
      <c r="I20" s="1"/>
    </row>
    <row r="21" spans="1:9" x14ac:dyDescent="0.3">
      <c r="A21" s="1" t="s">
        <v>30</v>
      </c>
      <c r="B21" s="15"/>
      <c r="C21" s="15"/>
      <c r="D21" s="15"/>
      <c r="E21" s="15"/>
      <c r="F21" s="15"/>
      <c r="G21" s="15"/>
      <c r="H21" s="15"/>
      <c r="I21" s="1"/>
    </row>
    <row r="22" spans="1:9" x14ac:dyDescent="0.3">
      <c r="A22" s="1" t="s">
        <v>24</v>
      </c>
      <c r="B22" s="15">
        <v>44.61</v>
      </c>
      <c r="C22" s="15"/>
      <c r="D22" s="15">
        <v>42.48</v>
      </c>
      <c r="E22" s="15"/>
      <c r="F22" s="15">
        <v>42.51</v>
      </c>
      <c r="G22" s="15"/>
      <c r="H22" s="15">
        <v>42.71</v>
      </c>
      <c r="I22" s="1"/>
    </row>
    <row r="23" spans="1:9" x14ac:dyDescent="0.3">
      <c r="A23" s="1" t="s">
        <v>25</v>
      </c>
      <c r="B23" s="15">
        <v>32.86</v>
      </c>
      <c r="C23" s="15"/>
      <c r="D23" s="15">
        <v>31.48</v>
      </c>
      <c r="E23" s="15"/>
      <c r="F23" s="15">
        <v>31.51</v>
      </c>
      <c r="G23" s="15"/>
      <c r="H23" s="15">
        <v>31.71</v>
      </c>
      <c r="I23" s="1"/>
    </row>
    <row r="24" spans="1:9" x14ac:dyDescent="0.3">
      <c r="A24" s="1" t="s">
        <v>31</v>
      </c>
      <c r="B24" s="109"/>
      <c r="C24" s="15"/>
      <c r="D24" s="109"/>
      <c r="E24" s="109"/>
      <c r="F24" s="109"/>
      <c r="G24" s="109"/>
      <c r="H24" s="109"/>
      <c r="I24" s="1"/>
    </row>
    <row r="25" spans="1:9" x14ac:dyDescent="0.3">
      <c r="A25" s="1" t="s">
        <v>24</v>
      </c>
      <c r="B25" s="15">
        <v>73.709999999999994</v>
      </c>
      <c r="C25" s="15"/>
      <c r="D25" s="15">
        <v>77.91</v>
      </c>
      <c r="E25" s="15"/>
      <c r="F25" s="15">
        <v>78.41</v>
      </c>
      <c r="G25" s="15"/>
      <c r="H25" s="15">
        <v>78.33</v>
      </c>
      <c r="I25" s="33"/>
    </row>
    <row r="26" spans="1:9" x14ac:dyDescent="0.3">
      <c r="A26" s="1" t="s">
        <v>25</v>
      </c>
      <c r="B26" s="15">
        <v>70.56</v>
      </c>
      <c r="C26" s="15"/>
      <c r="D26" s="15">
        <v>73.11</v>
      </c>
      <c r="E26" s="15"/>
      <c r="F26" s="15">
        <v>73.510000000000005</v>
      </c>
      <c r="G26" s="15"/>
      <c r="H26" s="15">
        <v>73.430000000000007</v>
      </c>
      <c r="I26" s="1"/>
    </row>
    <row r="27" spans="1:9" ht="8.25" customHeight="1" x14ac:dyDescent="0.3">
      <c r="A27" s="1"/>
      <c r="B27" s="15"/>
      <c r="C27" s="15"/>
      <c r="D27" s="53"/>
      <c r="E27" s="15"/>
      <c r="F27" s="15"/>
      <c r="G27" s="15"/>
      <c r="H27" s="53"/>
      <c r="I27" s="1"/>
    </row>
    <row r="28" spans="1:9" x14ac:dyDescent="0.3">
      <c r="A28" s="1"/>
      <c r="B28" s="113" t="s">
        <v>32</v>
      </c>
      <c r="C28" s="113"/>
      <c r="D28" s="113"/>
      <c r="E28" s="113"/>
      <c r="F28" s="113"/>
      <c r="G28" s="113"/>
      <c r="H28" s="113"/>
      <c r="I28" s="1"/>
    </row>
    <row r="29" spans="1:9" x14ac:dyDescent="0.3">
      <c r="A29" s="1" t="s">
        <v>33</v>
      </c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1" t="s">
        <v>24</v>
      </c>
      <c r="B30" s="4">
        <v>64.2</v>
      </c>
      <c r="C30" s="13"/>
      <c r="D30" s="4">
        <v>67.2</v>
      </c>
      <c r="E30" s="109"/>
      <c r="F30" s="4">
        <v>67.599999999999994</v>
      </c>
      <c r="G30" s="109"/>
      <c r="H30" s="4">
        <v>67.2</v>
      </c>
      <c r="I30" s="1"/>
    </row>
    <row r="31" spans="1:9" x14ac:dyDescent="0.3">
      <c r="A31" s="47" t="s">
        <v>25</v>
      </c>
      <c r="B31" s="62">
        <v>62.5</v>
      </c>
      <c r="C31" s="63"/>
      <c r="D31" s="62">
        <v>64.099999999999994</v>
      </c>
      <c r="E31" s="111"/>
      <c r="F31" s="62">
        <v>64.3</v>
      </c>
      <c r="G31" s="111"/>
      <c r="H31" s="62">
        <v>63.9</v>
      </c>
      <c r="I31" s="1"/>
    </row>
    <row r="32" spans="1:9" ht="3.9" customHeight="1" x14ac:dyDescent="0.3">
      <c r="A32" s="1"/>
      <c r="B32" s="4"/>
      <c r="C32" s="4"/>
      <c r="D32" s="1"/>
      <c r="E32" s="1"/>
      <c r="F32" s="1"/>
      <c r="G32" s="1"/>
      <c r="H32" s="1"/>
      <c r="I32" s="1"/>
    </row>
    <row r="33" spans="1:12" ht="14.1" customHeight="1" x14ac:dyDescent="0.3">
      <c r="A33" s="1" t="s">
        <v>245</v>
      </c>
      <c r="B33" s="12"/>
      <c r="C33" s="12"/>
      <c r="D33" s="1"/>
      <c r="E33" s="1"/>
      <c r="F33" s="1"/>
      <c r="G33" s="1"/>
      <c r="H33" s="1"/>
      <c r="I33" s="33"/>
    </row>
    <row r="34" spans="1:12" ht="6.9" customHeight="1" x14ac:dyDescent="0.3">
      <c r="A34" s="1"/>
      <c r="B34" s="12"/>
      <c r="C34" s="12"/>
      <c r="D34" s="1"/>
      <c r="E34" s="1"/>
      <c r="F34" s="1"/>
      <c r="G34" s="1"/>
      <c r="H34" s="1"/>
      <c r="I34" s="33"/>
    </row>
    <row r="35" spans="1:12" ht="14.1" customHeight="1" x14ac:dyDescent="0.3">
      <c r="A35" s="1" t="s">
        <v>231</v>
      </c>
      <c r="B35" s="12"/>
      <c r="C35" s="12"/>
      <c r="D35" s="1"/>
      <c r="E35" s="1"/>
      <c r="F35" s="1"/>
      <c r="G35" s="1"/>
      <c r="H35" s="1"/>
      <c r="I35" s="33"/>
    </row>
    <row r="36" spans="1:12" ht="14.1" customHeight="1" x14ac:dyDescent="0.3">
      <c r="A36" s="1" t="s">
        <v>232</v>
      </c>
      <c r="B36" s="12"/>
      <c r="C36" s="12"/>
      <c r="D36" s="1"/>
      <c r="E36" s="1"/>
      <c r="F36" s="1"/>
      <c r="G36" s="1"/>
      <c r="H36" s="1"/>
      <c r="I36" s="33"/>
    </row>
    <row r="37" spans="1:12" ht="6.9" customHeight="1" x14ac:dyDescent="0.3">
      <c r="A37" s="109"/>
      <c r="B37" s="109"/>
      <c r="C37" s="109"/>
      <c r="D37" s="109"/>
      <c r="E37" s="109"/>
      <c r="F37" s="109"/>
      <c r="G37" s="109"/>
      <c r="H37" s="109"/>
      <c r="I37" s="33"/>
      <c r="L37" t="s">
        <v>35</v>
      </c>
    </row>
    <row r="38" spans="1:12" x14ac:dyDescent="0.3">
      <c r="A38" s="1" t="s">
        <v>247</v>
      </c>
      <c r="B38" s="109"/>
      <c r="C38" s="109"/>
      <c r="D38" s="109"/>
      <c r="E38" s="109"/>
      <c r="F38" s="109"/>
      <c r="G38" s="109"/>
      <c r="H38" s="109"/>
      <c r="I38" s="30"/>
    </row>
  </sheetData>
  <mergeCells count="2">
    <mergeCell ref="B5:H5"/>
    <mergeCell ref="B28:H28"/>
  </mergeCells>
  <pageMargins left="0.7" right="0.7" top="0.75" bottom="0.7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4.4" x14ac:dyDescent="0.3"/>
  <cols>
    <col min="1" max="1" width="23.44140625" customWidth="1"/>
    <col min="2" max="5" width="12.6640625" customWidth="1"/>
  </cols>
  <sheetData>
    <row r="1" spans="1:7" x14ac:dyDescent="0.3">
      <c r="A1" s="47" t="s">
        <v>191</v>
      </c>
      <c r="B1" s="47"/>
      <c r="C1" s="47"/>
      <c r="D1" s="47"/>
      <c r="E1" s="47"/>
      <c r="F1" s="33"/>
      <c r="G1" s="2"/>
    </row>
    <row r="2" spans="1:7" x14ac:dyDescent="0.3">
      <c r="A2" s="1"/>
      <c r="B2" s="2" t="s">
        <v>209</v>
      </c>
      <c r="C2" s="2" t="s">
        <v>210</v>
      </c>
      <c r="D2" s="2" t="s">
        <v>211</v>
      </c>
      <c r="E2" s="2" t="s">
        <v>211</v>
      </c>
      <c r="F2" s="33"/>
      <c r="G2" s="2"/>
    </row>
    <row r="3" spans="1:7" x14ac:dyDescent="0.3">
      <c r="A3" s="65" t="s">
        <v>1</v>
      </c>
      <c r="B3" s="47">
        <v>2024</v>
      </c>
      <c r="C3" s="47">
        <v>2024</v>
      </c>
      <c r="D3" s="47">
        <v>2025</v>
      </c>
      <c r="E3" s="47">
        <v>2024</v>
      </c>
      <c r="F3" s="33"/>
      <c r="G3" s="2"/>
    </row>
    <row r="4" spans="1:7" ht="9" customHeight="1" x14ac:dyDescent="0.3">
      <c r="A4" s="1"/>
      <c r="B4" s="2"/>
      <c r="C4" s="2"/>
      <c r="D4" s="2"/>
      <c r="E4" s="2"/>
      <c r="F4" s="33"/>
      <c r="G4" s="2"/>
    </row>
    <row r="5" spans="1:7" x14ac:dyDescent="0.3">
      <c r="A5" s="1"/>
      <c r="B5" s="115" t="s">
        <v>44</v>
      </c>
      <c r="C5" s="115"/>
      <c r="D5" s="115"/>
      <c r="E5" s="115"/>
      <c r="F5" s="33"/>
      <c r="G5" s="2"/>
    </row>
    <row r="6" spans="1:7" x14ac:dyDescent="0.3">
      <c r="A6" s="1" t="s">
        <v>45</v>
      </c>
      <c r="B6" s="1"/>
      <c r="C6" s="1"/>
      <c r="D6" s="1"/>
      <c r="E6" s="1"/>
      <c r="F6" s="33"/>
      <c r="G6" s="2"/>
    </row>
    <row r="7" spans="1:7" x14ac:dyDescent="0.3">
      <c r="A7" s="1" t="s">
        <v>46</v>
      </c>
      <c r="B7" s="3">
        <v>5762</v>
      </c>
      <c r="C7" s="3">
        <v>10101</v>
      </c>
      <c r="D7" s="3">
        <v>12789</v>
      </c>
      <c r="E7" s="3">
        <v>11763</v>
      </c>
      <c r="F7" s="3"/>
      <c r="G7" s="2"/>
    </row>
    <row r="8" spans="1:7" x14ac:dyDescent="0.3">
      <c r="A8" s="1" t="s">
        <v>47</v>
      </c>
      <c r="B8" s="9">
        <v>5104</v>
      </c>
      <c r="C8" s="9">
        <v>3456</v>
      </c>
      <c r="D8" s="9">
        <v>933</v>
      </c>
      <c r="E8" s="9">
        <v>576</v>
      </c>
      <c r="F8" s="4"/>
      <c r="G8" s="2"/>
    </row>
    <row r="9" spans="1:7" x14ac:dyDescent="0.3">
      <c r="A9" s="1" t="s">
        <v>48</v>
      </c>
      <c r="B9" s="4">
        <v>1.1000000000000001</v>
      </c>
      <c r="C9" s="4">
        <v>1.9</v>
      </c>
      <c r="D9" s="4">
        <v>2</v>
      </c>
      <c r="E9" s="4">
        <v>0</v>
      </c>
      <c r="F9" s="1"/>
      <c r="G9" s="2"/>
    </row>
    <row r="10" spans="1:7" ht="10.5" customHeight="1" x14ac:dyDescent="0.3">
      <c r="A10" s="1"/>
      <c r="B10" s="1"/>
      <c r="C10" s="1"/>
      <c r="D10" s="1"/>
      <c r="E10" s="59"/>
      <c r="F10" s="33"/>
      <c r="G10" s="2"/>
    </row>
    <row r="11" spans="1:7" x14ac:dyDescent="0.3">
      <c r="A11" s="1"/>
      <c r="B11" s="114" t="s">
        <v>50</v>
      </c>
      <c r="C11" s="114"/>
      <c r="D11" s="114"/>
      <c r="E11" s="114"/>
      <c r="F11" s="33"/>
      <c r="G11" s="2"/>
    </row>
    <row r="12" spans="1:7" x14ac:dyDescent="0.3">
      <c r="A12" s="1" t="s">
        <v>51</v>
      </c>
      <c r="B12" s="1"/>
      <c r="C12" s="1"/>
      <c r="D12" s="1"/>
      <c r="E12" s="1"/>
      <c r="F12" s="33"/>
      <c r="G12" s="2"/>
    </row>
    <row r="13" spans="1:7" x14ac:dyDescent="0.3">
      <c r="A13" s="1" t="s">
        <v>52</v>
      </c>
      <c r="B13" s="13">
        <v>454.5</v>
      </c>
      <c r="C13" s="13">
        <v>372.2</v>
      </c>
      <c r="D13" s="13">
        <v>298.7</v>
      </c>
      <c r="E13" s="13">
        <v>366</v>
      </c>
      <c r="F13" s="33"/>
      <c r="G13" s="2"/>
    </row>
    <row r="14" spans="1:7" x14ac:dyDescent="0.3">
      <c r="A14" s="1" t="s">
        <v>53</v>
      </c>
      <c r="B14" s="4">
        <v>48.4</v>
      </c>
      <c r="C14" s="4">
        <v>89.2</v>
      </c>
      <c r="D14" s="4">
        <v>79.7</v>
      </c>
      <c r="E14" s="4">
        <v>54.1</v>
      </c>
      <c r="F14" s="33"/>
      <c r="G14" s="2"/>
    </row>
    <row r="15" spans="1:7" x14ac:dyDescent="0.3">
      <c r="A15" s="1" t="s">
        <v>54</v>
      </c>
      <c r="B15" s="4">
        <v>406.1</v>
      </c>
      <c r="C15" s="4">
        <v>283</v>
      </c>
      <c r="D15" s="4">
        <v>219</v>
      </c>
      <c r="E15" s="4">
        <v>311.89999999999998</v>
      </c>
      <c r="F15" s="33"/>
      <c r="G15" s="2"/>
    </row>
    <row r="16" spans="1:7" x14ac:dyDescent="0.3">
      <c r="A16" s="1" t="s">
        <v>55</v>
      </c>
      <c r="B16" s="13">
        <v>4735.3999999999996</v>
      </c>
      <c r="C16" s="13">
        <v>5107.6000000000004</v>
      </c>
      <c r="D16" s="13">
        <v>298.7</v>
      </c>
      <c r="E16" s="13">
        <v>366</v>
      </c>
      <c r="F16" s="33"/>
      <c r="G16" s="2"/>
    </row>
    <row r="17" spans="1:7" ht="14.25" customHeight="1" x14ac:dyDescent="0.3">
      <c r="A17" s="1"/>
      <c r="B17" s="1"/>
      <c r="C17" s="1"/>
      <c r="D17" s="1"/>
      <c r="E17" s="1"/>
      <c r="F17" s="33"/>
      <c r="G17" s="2"/>
    </row>
    <row r="18" spans="1:7" ht="10.5" customHeight="1" x14ac:dyDescent="0.3">
      <c r="A18" s="1" t="s">
        <v>56</v>
      </c>
      <c r="B18" s="4">
        <v>34.299999999999997</v>
      </c>
      <c r="C18" s="4">
        <v>9.4</v>
      </c>
      <c r="D18" s="4">
        <v>61.6</v>
      </c>
      <c r="E18" s="4">
        <v>49.1</v>
      </c>
      <c r="F18" s="33"/>
      <c r="G18" s="2"/>
    </row>
    <row r="19" spans="1:7" x14ac:dyDescent="0.3">
      <c r="A19" s="1" t="s">
        <v>55</v>
      </c>
      <c r="B19" s="4">
        <v>480.8</v>
      </c>
      <c r="C19" s="4">
        <v>490.2</v>
      </c>
      <c r="D19" s="4">
        <v>61.6</v>
      </c>
      <c r="E19" s="13">
        <v>49.1</v>
      </c>
      <c r="F19" s="33"/>
      <c r="G19" s="2"/>
    </row>
    <row r="20" spans="1:7" x14ac:dyDescent="0.3">
      <c r="A20" s="1" t="s">
        <v>57</v>
      </c>
      <c r="B20" s="13">
        <v>0</v>
      </c>
      <c r="C20" s="13">
        <v>0</v>
      </c>
      <c r="D20" s="13">
        <v>0</v>
      </c>
      <c r="E20" s="13">
        <v>1.2</v>
      </c>
      <c r="F20" s="33"/>
      <c r="G20" s="2"/>
    </row>
    <row r="21" spans="1:7" x14ac:dyDescent="0.3">
      <c r="A21" s="47" t="s">
        <v>55</v>
      </c>
      <c r="B21" s="62">
        <v>2.9</v>
      </c>
      <c r="C21" s="62">
        <v>2.9</v>
      </c>
      <c r="D21" s="62">
        <v>0</v>
      </c>
      <c r="E21" s="62">
        <v>1.2</v>
      </c>
      <c r="F21" s="33"/>
      <c r="G21" s="2"/>
    </row>
    <row r="22" spans="1:7" ht="3.9" customHeight="1" x14ac:dyDescent="0.3">
      <c r="A22" s="1"/>
      <c r="B22" s="4"/>
      <c r="C22" s="4"/>
      <c r="D22" s="4"/>
      <c r="E22" s="4"/>
      <c r="F22" s="33"/>
      <c r="G22" s="2"/>
    </row>
    <row r="23" spans="1:7" ht="14.1" customHeight="1" x14ac:dyDescent="0.3">
      <c r="A23" s="1" t="s">
        <v>248</v>
      </c>
      <c r="B23" s="103"/>
      <c r="C23" s="103"/>
      <c r="D23" s="1"/>
      <c r="E23" s="103"/>
      <c r="F23" s="33"/>
      <c r="G23" s="2"/>
    </row>
    <row r="24" spans="1:7" ht="6.9" customHeight="1" x14ac:dyDescent="0.3">
      <c r="A24" s="1"/>
      <c r="B24" s="103"/>
      <c r="C24" s="103"/>
      <c r="D24" s="1"/>
      <c r="E24" s="1"/>
      <c r="F24" s="33"/>
      <c r="G24" s="16"/>
    </row>
    <row r="25" spans="1:7" ht="14.1" customHeight="1" x14ac:dyDescent="0.3">
      <c r="A25" s="1" t="s">
        <v>233</v>
      </c>
      <c r="B25" s="103"/>
      <c r="C25" s="103"/>
      <c r="D25" s="1"/>
      <c r="E25" s="103"/>
      <c r="F25" s="33"/>
      <c r="G25" s="2"/>
    </row>
    <row r="26" spans="1:7" ht="14.1" customHeight="1" x14ac:dyDescent="0.3">
      <c r="A26" s="66" t="s">
        <v>234</v>
      </c>
      <c r="B26" s="66"/>
      <c r="C26" s="66"/>
      <c r="D26" s="66"/>
      <c r="E26" s="66"/>
      <c r="F26" s="33"/>
      <c r="G26" s="2"/>
    </row>
    <row r="27" spans="1:7" ht="6.9" customHeight="1" x14ac:dyDescent="0.3">
      <c r="A27" s="103"/>
      <c r="B27" s="103"/>
      <c r="C27" s="103"/>
      <c r="D27" s="1"/>
      <c r="E27" s="103"/>
      <c r="F27" s="33"/>
      <c r="G27" s="2"/>
    </row>
    <row r="28" spans="1:7" ht="14.1" customHeight="1" x14ac:dyDescent="0.3">
      <c r="A28" s="1" t="s">
        <v>247</v>
      </c>
      <c r="B28" s="103"/>
      <c r="C28" s="103"/>
      <c r="D28" s="1"/>
      <c r="E28" s="103"/>
      <c r="F28" s="29"/>
    </row>
    <row r="29" spans="1:7" x14ac:dyDescent="0.3">
      <c r="A29" s="1"/>
      <c r="B29" s="114"/>
      <c r="C29" s="114"/>
      <c r="D29" s="114"/>
      <c r="E29" s="114"/>
      <c r="F29" s="7"/>
    </row>
    <row r="30" spans="1:7" x14ac:dyDescent="0.3">
      <c r="A30" s="1"/>
      <c r="B30" s="1"/>
      <c r="C30" s="1"/>
      <c r="D30" s="1"/>
      <c r="E30" s="1"/>
      <c r="F30" s="7"/>
    </row>
    <row r="31" spans="1:7" x14ac:dyDescent="0.3">
      <c r="A31" s="1"/>
      <c r="B31" s="4"/>
      <c r="C31" s="4"/>
      <c r="D31" s="4"/>
      <c r="E31" s="4"/>
      <c r="F31" s="7"/>
    </row>
    <row r="32" spans="1:7" x14ac:dyDescent="0.3">
      <c r="A32" s="1"/>
      <c r="B32" s="4"/>
      <c r="C32" s="4"/>
      <c r="D32" s="4"/>
      <c r="E32" s="4"/>
      <c r="F32" s="7"/>
    </row>
    <row r="33" spans="1:6" x14ac:dyDescent="0.3">
      <c r="A33" s="1"/>
      <c r="B33" s="4"/>
      <c r="C33" s="4"/>
      <c r="D33" s="4"/>
      <c r="E33" s="4"/>
      <c r="F33" s="7"/>
    </row>
    <row r="34" spans="1:6" x14ac:dyDescent="0.3">
      <c r="A34" s="1"/>
      <c r="B34" s="13"/>
      <c r="C34" s="13"/>
      <c r="D34" s="13"/>
      <c r="E34" s="13"/>
      <c r="F34" s="7"/>
    </row>
    <row r="35" spans="1:6" x14ac:dyDescent="0.3">
      <c r="A35" s="1"/>
      <c r="B35" s="1"/>
      <c r="C35" s="1"/>
      <c r="D35" s="1"/>
      <c r="E35" s="7"/>
      <c r="F35" s="7"/>
    </row>
    <row r="36" spans="1:6" x14ac:dyDescent="0.3">
      <c r="A36" s="1"/>
      <c r="B36" s="4"/>
      <c r="C36" s="4"/>
      <c r="D36" s="4"/>
      <c r="E36" s="4"/>
      <c r="F36" s="7"/>
    </row>
    <row r="37" spans="1:6" x14ac:dyDescent="0.3">
      <c r="A37" s="1"/>
      <c r="B37" s="17"/>
      <c r="C37" s="17"/>
      <c r="D37" s="17"/>
      <c r="E37" s="17"/>
      <c r="F37" s="7"/>
    </row>
    <row r="38" spans="1:6" x14ac:dyDescent="0.3">
      <c r="A38" s="1"/>
      <c r="B38" s="13"/>
      <c r="C38" s="13"/>
      <c r="D38" s="13"/>
      <c r="E38" s="4"/>
      <c r="F38" s="7"/>
    </row>
    <row r="39" spans="1:6" x14ac:dyDescent="0.3">
      <c r="A39" s="1"/>
      <c r="B39" s="4"/>
      <c r="C39" s="4"/>
      <c r="D39" s="4"/>
      <c r="E39" s="4"/>
      <c r="F39" s="7"/>
    </row>
    <row r="40" spans="1:6" ht="9.75" customHeight="1" x14ac:dyDescent="0.3">
      <c r="A40" s="1"/>
      <c r="B40" s="7"/>
      <c r="C40" s="7"/>
      <c r="D40" s="1"/>
      <c r="E40" s="7"/>
      <c r="F40" s="7"/>
    </row>
    <row r="41" spans="1:6" ht="10.5" customHeight="1" x14ac:dyDescent="0.3">
      <c r="A41" s="1"/>
      <c r="B41" s="7"/>
      <c r="C41" s="7"/>
      <c r="D41" s="1"/>
      <c r="E41" s="7"/>
      <c r="F41" s="7"/>
    </row>
    <row r="42" spans="1:6" ht="3.75" customHeight="1" x14ac:dyDescent="0.3">
      <c r="A42" s="7"/>
      <c r="B42" s="7"/>
      <c r="C42" s="7"/>
      <c r="D42" s="1"/>
      <c r="E42" s="7"/>
      <c r="F42" s="7"/>
    </row>
    <row r="43" spans="1:6" ht="25.5" customHeight="1" x14ac:dyDescent="0.3">
      <c r="A43" s="116"/>
      <c r="B43" s="116"/>
      <c r="C43" s="116"/>
      <c r="D43" s="116"/>
      <c r="E43" s="116"/>
      <c r="F43" s="7"/>
    </row>
    <row r="44" spans="1:6" x14ac:dyDescent="0.3">
      <c r="A44" s="1"/>
      <c r="B44" s="7"/>
      <c r="C44" s="7"/>
      <c r="D44" s="1"/>
      <c r="E44" s="7"/>
      <c r="F44" s="7"/>
    </row>
    <row r="45" spans="1:6" x14ac:dyDescent="0.3">
      <c r="D45" s="1"/>
    </row>
  </sheetData>
  <mergeCells count="4">
    <mergeCell ref="B5:E5"/>
    <mergeCell ref="B29:E29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4.4" x14ac:dyDescent="0.3"/>
  <cols>
    <col min="1" max="1" width="25.77734375" customWidth="1"/>
    <col min="2" max="5" width="13.109375" customWidth="1"/>
  </cols>
  <sheetData>
    <row r="1" spans="1:6" x14ac:dyDescent="0.3">
      <c r="A1" s="67" t="s">
        <v>192</v>
      </c>
      <c r="B1" s="1"/>
      <c r="C1" s="1"/>
      <c r="D1" s="1"/>
      <c r="E1" s="1"/>
      <c r="F1" s="33"/>
    </row>
    <row r="2" spans="1:6" x14ac:dyDescent="0.3">
      <c r="A2" s="68"/>
      <c r="B2" s="69" t="s">
        <v>209</v>
      </c>
      <c r="C2" s="69" t="s">
        <v>210</v>
      </c>
      <c r="D2" s="69" t="s">
        <v>211</v>
      </c>
      <c r="E2" s="69" t="s">
        <v>211</v>
      </c>
      <c r="F2" s="33"/>
    </row>
    <row r="3" spans="1:6" x14ac:dyDescent="0.3">
      <c r="A3" s="49" t="s">
        <v>1</v>
      </c>
      <c r="B3" s="70">
        <v>2024</v>
      </c>
      <c r="C3" s="70">
        <v>2024</v>
      </c>
      <c r="D3" s="70">
        <v>2025</v>
      </c>
      <c r="E3" s="70">
        <v>2024</v>
      </c>
      <c r="F3" s="1"/>
    </row>
    <row r="4" spans="1:6" x14ac:dyDescent="0.3">
      <c r="A4" s="52"/>
      <c r="B4" s="2"/>
      <c r="C4" s="2"/>
      <c r="D4" s="1"/>
      <c r="E4" s="2"/>
      <c r="F4" s="33"/>
    </row>
    <row r="5" spans="1:6" x14ac:dyDescent="0.3">
      <c r="A5" s="1"/>
      <c r="B5" s="117" t="s">
        <v>44</v>
      </c>
      <c r="C5" s="117"/>
      <c r="D5" s="117"/>
      <c r="E5" s="117"/>
      <c r="F5" s="18"/>
    </row>
    <row r="6" spans="1:6" x14ac:dyDescent="0.3">
      <c r="A6" s="1" t="s">
        <v>45</v>
      </c>
      <c r="B6" s="71"/>
      <c r="C6" s="71"/>
      <c r="D6" s="71"/>
      <c r="E6" s="71"/>
      <c r="F6" s="18"/>
    </row>
    <row r="7" spans="1:6" x14ac:dyDescent="0.3">
      <c r="A7" s="1" t="s">
        <v>58</v>
      </c>
      <c r="B7" s="2">
        <v>136</v>
      </c>
      <c r="C7" s="2">
        <v>89</v>
      </c>
      <c r="D7" s="2">
        <v>143</v>
      </c>
      <c r="E7" s="1">
        <v>156</v>
      </c>
      <c r="F7" s="18"/>
    </row>
    <row r="8" spans="1:6" x14ac:dyDescent="0.3">
      <c r="A8" s="1" t="s">
        <v>59</v>
      </c>
      <c r="B8" s="2">
        <v>598</v>
      </c>
      <c r="C8" s="2">
        <v>687</v>
      </c>
      <c r="D8" s="2">
        <v>830</v>
      </c>
      <c r="E8" s="3">
        <v>898</v>
      </c>
      <c r="F8" s="18"/>
    </row>
    <row r="9" spans="1:6" x14ac:dyDescent="0.3">
      <c r="A9" s="1" t="s">
        <v>60</v>
      </c>
      <c r="B9" s="2">
        <v>6.5</v>
      </c>
      <c r="C9" s="59">
        <v>4</v>
      </c>
      <c r="D9" s="59">
        <v>6.2</v>
      </c>
      <c r="E9" s="4">
        <v>6.8</v>
      </c>
      <c r="F9" s="18"/>
    </row>
    <row r="10" spans="1:6" x14ac:dyDescent="0.3">
      <c r="A10" s="1"/>
      <c r="B10" s="1"/>
      <c r="C10" s="1"/>
      <c r="D10" s="1"/>
      <c r="E10" s="1"/>
      <c r="F10" s="18"/>
    </row>
    <row r="11" spans="1:6" x14ac:dyDescent="0.3">
      <c r="A11" s="1" t="s">
        <v>61</v>
      </c>
      <c r="B11" s="2">
        <v>135</v>
      </c>
      <c r="C11" s="2">
        <v>89</v>
      </c>
      <c r="D11" s="2">
        <v>142</v>
      </c>
      <c r="E11" s="1">
        <v>155</v>
      </c>
      <c r="F11" s="18"/>
    </row>
    <row r="12" spans="1:6" x14ac:dyDescent="0.3">
      <c r="A12" s="1" t="s">
        <v>59</v>
      </c>
      <c r="B12" s="2">
        <v>596</v>
      </c>
      <c r="C12" s="2">
        <v>684</v>
      </c>
      <c r="D12" s="2">
        <v>827</v>
      </c>
      <c r="E12" s="3">
        <v>894</v>
      </c>
      <c r="F12" s="18"/>
    </row>
    <row r="13" spans="1:6" x14ac:dyDescent="0.3">
      <c r="A13" s="1" t="s">
        <v>60</v>
      </c>
      <c r="B13" s="2">
        <v>6.4</v>
      </c>
      <c r="C13" s="59">
        <v>4</v>
      </c>
      <c r="D13" s="59">
        <v>6.2</v>
      </c>
      <c r="E13" s="4">
        <v>6.7</v>
      </c>
      <c r="F13" s="18"/>
    </row>
    <row r="14" spans="1:6" x14ac:dyDescent="0.3">
      <c r="A14" s="1"/>
      <c r="B14" s="1"/>
      <c r="C14" s="1"/>
      <c r="D14" s="1"/>
      <c r="E14" s="1"/>
      <c r="F14" s="33"/>
    </row>
    <row r="15" spans="1:6" x14ac:dyDescent="0.3">
      <c r="A15" s="1" t="s">
        <v>62</v>
      </c>
      <c r="B15" s="3">
        <v>602</v>
      </c>
      <c r="C15" s="3">
        <v>636</v>
      </c>
      <c r="D15" s="3">
        <v>937</v>
      </c>
      <c r="E15" s="3">
        <v>1168</v>
      </c>
      <c r="F15" s="35"/>
    </row>
    <row r="16" spans="1:6" x14ac:dyDescent="0.3">
      <c r="A16" s="1" t="s">
        <v>59</v>
      </c>
      <c r="B16" s="3">
        <v>2239</v>
      </c>
      <c r="C16" s="3">
        <v>2875</v>
      </c>
      <c r="D16" s="3">
        <v>3812</v>
      </c>
      <c r="E16" s="3">
        <v>4622</v>
      </c>
      <c r="F16" s="35"/>
    </row>
    <row r="17" spans="1:6" x14ac:dyDescent="0.3">
      <c r="A17" s="1" t="s">
        <v>63</v>
      </c>
      <c r="B17" s="3">
        <v>18</v>
      </c>
      <c r="C17" s="3">
        <v>45</v>
      </c>
      <c r="D17" s="3">
        <v>141</v>
      </c>
      <c r="E17" s="3">
        <v>87</v>
      </c>
      <c r="F17" s="36"/>
    </row>
    <row r="18" spans="1:6" x14ac:dyDescent="0.3">
      <c r="A18" s="1" t="s">
        <v>59</v>
      </c>
      <c r="B18" s="3">
        <v>440</v>
      </c>
      <c r="C18" s="3">
        <v>485</v>
      </c>
      <c r="D18" s="3">
        <v>626</v>
      </c>
      <c r="E18" s="3">
        <v>757</v>
      </c>
      <c r="F18" s="36"/>
    </row>
    <row r="19" spans="1:6" ht="8.25" customHeight="1" x14ac:dyDescent="0.3">
      <c r="A19" s="1"/>
      <c r="B19" s="1"/>
      <c r="C19" s="1"/>
      <c r="D19" s="1"/>
      <c r="E19" s="1"/>
      <c r="F19" s="36"/>
    </row>
    <row r="20" spans="1:6" x14ac:dyDescent="0.3">
      <c r="A20" s="1" t="s">
        <v>64</v>
      </c>
      <c r="B20" s="4">
        <v>28.6</v>
      </c>
      <c r="C20" s="4">
        <v>43.8</v>
      </c>
      <c r="D20" s="4">
        <v>38.6</v>
      </c>
      <c r="E20" s="4">
        <v>46.2</v>
      </c>
      <c r="F20" s="36"/>
    </row>
    <row r="21" spans="1:6" x14ac:dyDescent="0.3">
      <c r="A21" s="1" t="s">
        <v>59</v>
      </c>
      <c r="B21" s="4">
        <v>129.30000000000001</v>
      </c>
      <c r="C21" s="4">
        <v>172.9</v>
      </c>
      <c r="D21" s="4">
        <v>211.7</v>
      </c>
      <c r="E21" s="4">
        <v>167.1</v>
      </c>
      <c r="F21" s="36"/>
    </row>
    <row r="22" spans="1:6" x14ac:dyDescent="0.3">
      <c r="A22" s="1" t="s">
        <v>63</v>
      </c>
      <c r="B22" s="59">
        <v>0</v>
      </c>
      <c r="C22" s="59">
        <v>0</v>
      </c>
      <c r="D22" s="59">
        <v>0</v>
      </c>
      <c r="E22" s="59">
        <v>0.6</v>
      </c>
      <c r="F22" s="36"/>
    </row>
    <row r="23" spans="1:6" x14ac:dyDescent="0.3">
      <c r="A23" s="1" t="s">
        <v>59</v>
      </c>
      <c r="B23" s="4">
        <v>0</v>
      </c>
      <c r="C23" s="4">
        <v>0</v>
      </c>
      <c r="D23" s="4">
        <v>0</v>
      </c>
      <c r="E23" s="1">
        <v>3.4</v>
      </c>
      <c r="F23" s="36"/>
    </row>
    <row r="24" spans="1:6" x14ac:dyDescent="0.3">
      <c r="A24" s="1"/>
      <c r="B24" s="1"/>
      <c r="C24" s="1"/>
      <c r="D24" s="1"/>
      <c r="E24" s="1"/>
      <c r="F24" s="36"/>
    </row>
    <row r="25" spans="1:6" x14ac:dyDescent="0.3">
      <c r="A25" s="1"/>
      <c r="B25" s="119" t="s">
        <v>50</v>
      </c>
      <c r="C25" s="119"/>
      <c r="D25" s="119"/>
      <c r="E25" s="119"/>
      <c r="F25" s="1"/>
    </row>
    <row r="26" spans="1:6" x14ac:dyDescent="0.3">
      <c r="A26" s="1" t="s">
        <v>51</v>
      </c>
      <c r="B26" s="1"/>
      <c r="C26" s="1"/>
      <c r="D26" s="1"/>
      <c r="E26" s="1"/>
      <c r="F26" s="33"/>
    </row>
    <row r="27" spans="1:6" x14ac:dyDescent="0.3">
      <c r="A27" s="1" t="s">
        <v>66</v>
      </c>
      <c r="B27" s="19">
        <v>684.8</v>
      </c>
      <c r="C27" s="19">
        <v>1105.2</v>
      </c>
      <c r="D27" s="19">
        <v>425</v>
      </c>
      <c r="E27" s="13">
        <v>762.1</v>
      </c>
      <c r="F27" s="33"/>
    </row>
    <row r="28" spans="1:6" x14ac:dyDescent="0.3">
      <c r="A28" s="1" t="s">
        <v>65</v>
      </c>
      <c r="B28" s="19">
        <v>8351.7999999999993</v>
      </c>
      <c r="C28" s="19">
        <v>9457</v>
      </c>
      <c r="D28" s="19">
        <v>425</v>
      </c>
      <c r="E28" s="19">
        <v>762.1</v>
      </c>
      <c r="F28" s="33"/>
    </row>
    <row r="29" spans="1:6" x14ac:dyDescent="0.3">
      <c r="A29" s="1" t="s">
        <v>67</v>
      </c>
      <c r="B29" s="4">
        <v>50</v>
      </c>
      <c r="C29" s="4">
        <v>0.6</v>
      </c>
      <c r="D29" s="4">
        <v>0.7</v>
      </c>
      <c r="E29" s="13">
        <v>45.3</v>
      </c>
      <c r="F29" s="33"/>
    </row>
    <row r="30" spans="1:6" x14ac:dyDescent="0.3">
      <c r="A30" s="1" t="s">
        <v>65</v>
      </c>
      <c r="B30" s="1">
        <v>344.8</v>
      </c>
      <c r="C30" s="1">
        <v>345.4</v>
      </c>
      <c r="D30" s="1">
        <v>0.7</v>
      </c>
      <c r="E30" s="13">
        <v>45.3</v>
      </c>
      <c r="F30" s="33"/>
    </row>
    <row r="31" spans="1:6" x14ac:dyDescent="0.3">
      <c r="A31" s="1" t="s">
        <v>68</v>
      </c>
      <c r="B31" s="4">
        <v>32.799999999999997</v>
      </c>
      <c r="C31" s="4">
        <v>41.4</v>
      </c>
      <c r="D31" s="4">
        <v>0</v>
      </c>
      <c r="E31" s="13">
        <v>0</v>
      </c>
      <c r="F31" s="33"/>
    </row>
    <row r="32" spans="1:6" x14ac:dyDescent="0.3">
      <c r="A32" s="47" t="s">
        <v>65</v>
      </c>
      <c r="B32" s="62">
        <v>311.2</v>
      </c>
      <c r="C32" s="62">
        <v>352.6</v>
      </c>
      <c r="D32" s="62">
        <v>0</v>
      </c>
      <c r="E32" s="63">
        <v>0</v>
      </c>
      <c r="F32" s="33"/>
    </row>
    <row r="33" spans="1:6" ht="3.9" customHeight="1" x14ac:dyDescent="0.3">
      <c r="A33" s="1"/>
      <c r="B33" s="3"/>
      <c r="C33" s="3"/>
      <c r="D33" s="3"/>
      <c r="E33" s="3"/>
      <c r="F33" s="3"/>
    </row>
    <row r="34" spans="1:6" ht="14.1" customHeight="1" x14ac:dyDescent="0.3">
      <c r="A34" s="1" t="s">
        <v>245</v>
      </c>
      <c r="B34" s="20"/>
      <c r="C34" s="20"/>
      <c r="D34" s="1"/>
      <c r="E34" s="1"/>
      <c r="F34" s="33"/>
    </row>
    <row r="35" spans="1:6" ht="14.1" customHeight="1" x14ac:dyDescent="0.3">
      <c r="A35" s="1" t="s">
        <v>69</v>
      </c>
      <c r="B35" s="103"/>
      <c r="C35" s="103"/>
      <c r="D35" s="103"/>
      <c r="E35" s="103"/>
      <c r="F35" s="33"/>
    </row>
    <row r="36" spans="1:6" ht="6.9" customHeight="1" x14ac:dyDescent="0.3">
      <c r="A36" s="1"/>
      <c r="B36" s="103"/>
      <c r="C36" s="103"/>
      <c r="D36" s="103"/>
      <c r="E36" s="103"/>
      <c r="F36" s="33"/>
    </row>
    <row r="37" spans="1:6" ht="14.1" customHeight="1" x14ac:dyDescent="0.3">
      <c r="A37" s="1" t="s">
        <v>235</v>
      </c>
      <c r="B37" s="107"/>
      <c r="C37" s="107"/>
      <c r="D37" s="107"/>
      <c r="E37" s="107"/>
      <c r="F37" s="33"/>
    </row>
    <row r="38" spans="1:6" ht="14.1" customHeight="1" x14ac:dyDescent="0.3">
      <c r="A38" s="1" t="s">
        <v>236</v>
      </c>
      <c r="B38" s="22"/>
      <c r="C38" s="22"/>
      <c r="D38" s="22"/>
      <c r="E38" s="22"/>
      <c r="F38" s="37"/>
    </row>
    <row r="39" spans="1:6" ht="6.9" customHeight="1" x14ac:dyDescent="0.3">
      <c r="A39" s="1"/>
      <c r="B39" s="22"/>
      <c r="C39" s="22"/>
      <c r="D39" s="22"/>
      <c r="E39" s="22"/>
      <c r="F39" s="37"/>
    </row>
    <row r="40" spans="1:6" ht="14.1" customHeight="1" x14ac:dyDescent="0.3">
      <c r="A40" s="1" t="s">
        <v>247</v>
      </c>
      <c r="B40" s="22"/>
      <c r="C40" s="22"/>
      <c r="D40" s="22"/>
      <c r="E40" s="22"/>
      <c r="F40" s="33"/>
    </row>
    <row r="41" spans="1:6" x14ac:dyDescent="0.3">
      <c r="A41" s="1"/>
      <c r="B41" s="22"/>
      <c r="C41" s="22"/>
      <c r="D41" s="22"/>
      <c r="E41" s="22"/>
      <c r="F41" s="37"/>
    </row>
    <row r="42" spans="1:6" x14ac:dyDescent="0.3">
      <c r="A42" s="1"/>
      <c r="B42" s="4"/>
      <c r="C42" s="19"/>
      <c r="D42" s="19"/>
      <c r="E42" s="13"/>
      <c r="F42" s="7"/>
    </row>
    <row r="43" spans="1:6" x14ac:dyDescent="0.3">
      <c r="A43" s="1"/>
      <c r="B43" s="4"/>
      <c r="C43" s="4"/>
      <c r="D43" s="4"/>
      <c r="E43" s="4"/>
      <c r="F43" s="7"/>
    </row>
    <row r="44" spans="1:6" x14ac:dyDescent="0.3">
      <c r="A44" s="1"/>
      <c r="B44" s="19"/>
      <c r="C44" s="19"/>
      <c r="D44" s="19"/>
      <c r="E44" s="13"/>
      <c r="F44" s="7"/>
    </row>
    <row r="45" spans="1:6" ht="3" customHeight="1" x14ac:dyDescent="0.3">
      <c r="A45" s="1"/>
      <c r="B45" s="3"/>
      <c r="C45" s="3"/>
      <c r="D45" s="3"/>
      <c r="E45" s="3"/>
      <c r="F45" s="3"/>
    </row>
    <row r="46" spans="1:6" ht="10.5" customHeight="1" x14ac:dyDescent="0.3">
      <c r="A46" s="1"/>
      <c r="B46" s="20"/>
      <c r="C46" s="20"/>
      <c r="D46" s="1"/>
      <c r="E46" s="1"/>
      <c r="F46" s="7"/>
    </row>
    <row r="47" spans="1:6" ht="13.5" customHeight="1" x14ac:dyDescent="0.3">
      <c r="A47" s="1"/>
      <c r="B47" s="20"/>
      <c r="C47" s="20"/>
      <c r="D47" s="1"/>
      <c r="E47" s="1"/>
      <c r="F47" s="7"/>
    </row>
    <row r="48" spans="1:6" ht="26.25" customHeight="1" x14ac:dyDescent="0.3">
      <c r="A48" s="118"/>
      <c r="B48" s="118"/>
      <c r="C48" s="118"/>
      <c r="D48" s="118"/>
      <c r="E48" s="118"/>
      <c r="F48" s="7"/>
    </row>
    <row r="49" spans="1:6" x14ac:dyDescent="0.3">
      <c r="A49" s="1"/>
      <c r="B49" s="21"/>
      <c r="C49" s="21"/>
      <c r="D49" s="21"/>
      <c r="E49" s="21"/>
      <c r="F49" s="7"/>
    </row>
    <row r="50" spans="1:6" x14ac:dyDescent="0.3">
      <c r="A50" s="1"/>
      <c r="B50" s="22"/>
      <c r="C50" s="22"/>
      <c r="D50" s="22"/>
      <c r="E50" s="22"/>
      <c r="F50" s="23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4"/>
  <sheetViews>
    <sheetView showGridLines="0" workbookViewId="0"/>
  </sheetViews>
  <sheetFormatPr defaultRowHeight="14.4" x14ac:dyDescent="0.3"/>
  <cols>
    <col min="1" max="1" width="26.6640625" customWidth="1"/>
    <col min="2" max="5" width="12.6640625" customWidth="1"/>
  </cols>
  <sheetData>
    <row r="1" spans="1:6" x14ac:dyDescent="0.3">
      <c r="A1" s="47" t="s">
        <v>193</v>
      </c>
      <c r="B1" s="41"/>
      <c r="C1" s="42"/>
      <c r="D1" s="47"/>
      <c r="E1" s="47"/>
      <c r="F1" s="33"/>
    </row>
    <row r="2" spans="1:6" x14ac:dyDescent="0.3">
      <c r="A2" s="1"/>
      <c r="B2" s="2" t="s">
        <v>210</v>
      </c>
      <c r="C2" s="2" t="s">
        <v>211</v>
      </c>
      <c r="D2" s="2" t="s">
        <v>212</v>
      </c>
      <c r="E2" s="2" t="s">
        <v>212</v>
      </c>
      <c r="F2" s="33"/>
    </row>
    <row r="3" spans="1:6" x14ac:dyDescent="0.3">
      <c r="A3" s="49" t="s">
        <v>1</v>
      </c>
      <c r="B3" s="47">
        <v>2024</v>
      </c>
      <c r="C3" s="47">
        <v>2025</v>
      </c>
      <c r="D3" s="47">
        <v>2025</v>
      </c>
      <c r="E3" s="47">
        <v>2024</v>
      </c>
      <c r="F3" s="33"/>
    </row>
    <row r="4" spans="1:6" x14ac:dyDescent="0.3">
      <c r="A4" s="52"/>
      <c r="B4" s="2"/>
      <c r="C4" s="2"/>
      <c r="D4" s="2"/>
      <c r="E4" s="2"/>
      <c r="F4" s="33"/>
    </row>
    <row r="5" spans="1:6" x14ac:dyDescent="0.3">
      <c r="A5" s="52"/>
      <c r="B5" s="114" t="s">
        <v>70</v>
      </c>
      <c r="C5" s="114"/>
      <c r="D5" s="114"/>
      <c r="E5" s="114"/>
      <c r="F5" s="33"/>
    </row>
    <row r="6" spans="1:6" x14ac:dyDescent="0.3">
      <c r="A6" s="1" t="s">
        <v>71</v>
      </c>
      <c r="B6" s="72"/>
      <c r="C6" s="1"/>
      <c r="D6" s="1"/>
      <c r="E6" s="1"/>
      <c r="F6" s="33"/>
    </row>
    <row r="7" spans="1:6" x14ac:dyDescent="0.3">
      <c r="A7" s="1" t="s">
        <v>72</v>
      </c>
      <c r="B7" s="15">
        <v>55.9</v>
      </c>
      <c r="C7" s="15">
        <v>54.28</v>
      </c>
      <c r="D7" s="15">
        <v>53.93</v>
      </c>
      <c r="E7" s="15">
        <v>72.819999999999993</v>
      </c>
      <c r="F7" s="33"/>
    </row>
    <row r="8" spans="1:6" x14ac:dyDescent="0.3">
      <c r="A8" s="1" t="s">
        <v>73</v>
      </c>
      <c r="B8" s="15">
        <v>64.959999999999994</v>
      </c>
      <c r="C8" s="15">
        <v>63.39</v>
      </c>
      <c r="D8" s="15">
        <v>63.32</v>
      </c>
      <c r="E8" s="15">
        <v>88.11</v>
      </c>
      <c r="F8" s="38"/>
    </row>
    <row r="9" spans="1:6" x14ac:dyDescent="0.3">
      <c r="A9" s="1" t="s">
        <v>74</v>
      </c>
      <c r="B9" s="15">
        <v>169</v>
      </c>
      <c r="C9" s="15">
        <v>164.71</v>
      </c>
      <c r="D9" s="15">
        <v>159</v>
      </c>
      <c r="E9" s="15">
        <v>179.75</v>
      </c>
      <c r="F9" s="38"/>
    </row>
    <row r="10" spans="1:6" x14ac:dyDescent="0.3">
      <c r="A10" s="1" t="s">
        <v>75</v>
      </c>
      <c r="B10" s="103"/>
      <c r="C10" s="103"/>
      <c r="D10" s="103"/>
      <c r="E10" s="103"/>
      <c r="F10" s="38"/>
    </row>
    <row r="11" spans="1:6" x14ac:dyDescent="0.3">
      <c r="A11" s="1" t="s">
        <v>76</v>
      </c>
      <c r="B11" s="73">
        <v>62.4</v>
      </c>
      <c r="C11" s="73">
        <v>61.9</v>
      </c>
      <c r="D11" s="73" t="s">
        <v>49</v>
      </c>
      <c r="E11" s="73">
        <v>76.7</v>
      </c>
      <c r="F11" s="38"/>
    </row>
    <row r="12" spans="1:6" x14ac:dyDescent="0.3">
      <c r="A12" s="72"/>
      <c r="B12" s="103"/>
      <c r="C12" s="103"/>
      <c r="D12" s="103"/>
      <c r="E12" s="103"/>
      <c r="F12" s="1"/>
    </row>
    <row r="13" spans="1:6" x14ac:dyDescent="0.3">
      <c r="A13" s="1" t="s">
        <v>77</v>
      </c>
      <c r="B13" s="103"/>
      <c r="C13" s="103"/>
      <c r="D13" s="103"/>
      <c r="E13" s="103"/>
      <c r="F13" s="1"/>
    </row>
    <row r="14" spans="1:6" x14ac:dyDescent="0.3">
      <c r="A14" s="1" t="s">
        <v>78</v>
      </c>
      <c r="B14" s="15">
        <v>80.069999999999993</v>
      </c>
      <c r="C14" s="15">
        <v>78.23</v>
      </c>
      <c r="D14" s="15">
        <v>78.03</v>
      </c>
      <c r="E14" s="15">
        <v>99.98</v>
      </c>
      <c r="F14" s="15"/>
    </row>
    <row r="15" spans="1:6" x14ac:dyDescent="0.3">
      <c r="A15" s="1" t="s">
        <v>79</v>
      </c>
      <c r="B15" s="15">
        <v>81.5</v>
      </c>
      <c r="C15" s="15">
        <v>78.900000000000006</v>
      </c>
      <c r="D15" s="15">
        <v>77.63</v>
      </c>
      <c r="E15" s="15">
        <v>104.9</v>
      </c>
      <c r="F15" s="15"/>
    </row>
    <row r="16" spans="1:6" x14ac:dyDescent="0.3">
      <c r="A16" s="1" t="s">
        <v>80</v>
      </c>
      <c r="B16" s="15">
        <v>80.5</v>
      </c>
      <c r="C16" s="15">
        <v>78.099999999999994</v>
      </c>
      <c r="D16" s="15">
        <v>76.94</v>
      </c>
      <c r="E16" s="15">
        <v>104.4</v>
      </c>
      <c r="F16" s="38"/>
    </row>
    <row r="17" spans="1:6" x14ac:dyDescent="0.3">
      <c r="A17" s="1" t="s">
        <v>81</v>
      </c>
      <c r="B17" s="73" t="s">
        <v>82</v>
      </c>
      <c r="C17" s="73" t="s">
        <v>82</v>
      </c>
      <c r="D17" s="73" t="s">
        <v>82</v>
      </c>
      <c r="E17" s="73" t="s">
        <v>82</v>
      </c>
      <c r="F17" s="38"/>
    </row>
    <row r="18" spans="1:6" x14ac:dyDescent="0.3">
      <c r="A18" s="1"/>
      <c r="B18" s="1"/>
      <c r="C18" s="1"/>
      <c r="D18" s="1"/>
      <c r="E18" s="74"/>
      <c r="F18" s="1"/>
    </row>
    <row r="19" spans="1:6" x14ac:dyDescent="0.3">
      <c r="A19" s="1"/>
      <c r="B19" s="114" t="s">
        <v>83</v>
      </c>
      <c r="C19" s="114"/>
      <c r="D19" s="114"/>
      <c r="E19" s="114"/>
      <c r="F19" s="1"/>
    </row>
    <row r="20" spans="1:6" x14ac:dyDescent="0.3">
      <c r="A20" s="1" t="s">
        <v>84</v>
      </c>
      <c r="B20" s="1"/>
      <c r="C20" s="1"/>
      <c r="D20" s="1"/>
      <c r="E20" s="1"/>
      <c r="F20" s="1"/>
    </row>
    <row r="21" spans="1:6" x14ac:dyDescent="0.3">
      <c r="A21" s="1" t="s">
        <v>85</v>
      </c>
      <c r="B21" s="73" t="s">
        <v>82</v>
      </c>
      <c r="C21" s="73" t="s">
        <v>82</v>
      </c>
      <c r="D21" s="73" t="s">
        <v>82</v>
      </c>
      <c r="E21" s="73" t="s">
        <v>82</v>
      </c>
      <c r="F21" s="33"/>
    </row>
    <row r="22" spans="1:6" x14ac:dyDescent="0.3">
      <c r="A22" s="1" t="s">
        <v>86</v>
      </c>
      <c r="B22" s="73">
        <v>2.14</v>
      </c>
      <c r="C22" s="73">
        <v>2.1</v>
      </c>
      <c r="D22" s="73">
        <v>2.17</v>
      </c>
      <c r="E22" s="73">
        <v>2.27</v>
      </c>
      <c r="F22" s="33"/>
    </row>
    <row r="23" spans="1:6" x14ac:dyDescent="0.3">
      <c r="A23" s="1" t="s">
        <v>87</v>
      </c>
      <c r="B23" s="73" t="s">
        <v>82</v>
      </c>
      <c r="C23" s="73" t="s">
        <v>82</v>
      </c>
      <c r="D23" s="73" t="s">
        <v>82</v>
      </c>
      <c r="E23" s="73" t="s">
        <v>82</v>
      </c>
      <c r="F23" s="33"/>
    </row>
    <row r="24" spans="1:6" x14ac:dyDescent="0.3">
      <c r="A24" s="1" t="s">
        <v>88</v>
      </c>
      <c r="B24" s="73" t="s">
        <v>82</v>
      </c>
      <c r="C24" s="73" t="s">
        <v>82</v>
      </c>
      <c r="D24" s="73" t="s">
        <v>82</v>
      </c>
      <c r="E24" s="73" t="s">
        <v>82</v>
      </c>
      <c r="F24" s="33"/>
    </row>
    <row r="25" spans="1:6" x14ac:dyDescent="0.3">
      <c r="A25" s="1" t="s">
        <v>89</v>
      </c>
      <c r="B25" s="73" t="s">
        <v>82</v>
      </c>
      <c r="C25" s="73" t="s">
        <v>82</v>
      </c>
      <c r="D25" s="73" t="s">
        <v>82</v>
      </c>
      <c r="E25" s="73" t="s">
        <v>82</v>
      </c>
      <c r="F25" s="33"/>
    </row>
    <row r="26" spans="1:6" x14ac:dyDescent="0.3">
      <c r="A26" s="47" t="s">
        <v>90</v>
      </c>
      <c r="B26" s="75">
        <v>4.03</v>
      </c>
      <c r="C26" s="75">
        <v>4.0999999999999996</v>
      </c>
      <c r="D26" s="75">
        <v>4.25</v>
      </c>
      <c r="E26" s="75">
        <v>4.0599999999999996</v>
      </c>
      <c r="F26" s="33"/>
    </row>
    <row r="27" spans="1:6" ht="3.9" customHeight="1" x14ac:dyDescent="0.3">
      <c r="A27" s="1"/>
      <c r="B27" s="1"/>
      <c r="C27" s="1"/>
      <c r="D27" s="1"/>
      <c r="E27" s="76"/>
      <c r="F27" s="33"/>
    </row>
    <row r="28" spans="1:6" ht="14.1" customHeight="1" x14ac:dyDescent="0.3">
      <c r="A28" s="1" t="s">
        <v>228</v>
      </c>
      <c r="B28" s="77"/>
      <c r="C28" s="73"/>
      <c r="D28" s="1"/>
      <c r="E28" s="78"/>
      <c r="F28" s="33"/>
    </row>
    <row r="29" spans="1:6" ht="14.1" customHeight="1" x14ac:dyDescent="0.3">
      <c r="A29" s="1" t="s">
        <v>229</v>
      </c>
      <c r="B29" s="77"/>
      <c r="C29" s="103"/>
      <c r="D29" s="103"/>
      <c r="E29" s="103"/>
      <c r="F29" s="33"/>
    </row>
    <row r="30" spans="1:6" ht="6.9" customHeight="1" x14ac:dyDescent="0.3">
      <c r="A30" s="1"/>
      <c r="B30" s="77"/>
      <c r="C30" s="103"/>
      <c r="D30" s="103"/>
      <c r="E30" s="103"/>
      <c r="F30" s="33"/>
    </row>
    <row r="31" spans="1:6" ht="14.1" customHeight="1" x14ac:dyDescent="0.3">
      <c r="A31" s="1" t="s">
        <v>237</v>
      </c>
      <c r="B31" s="104"/>
      <c r="C31" s="103"/>
      <c r="D31" s="103"/>
      <c r="E31" s="103"/>
      <c r="F31" s="33"/>
    </row>
    <row r="32" spans="1:6" ht="14.1" customHeight="1" x14ac:dyDescent="0.3">
      <c r="A32" s="1" t="s">
        <v>238</v>
      </c>
      <c r="B32" s="104"/>
      <c r="C32" s="103"/>
      <c r="D32" s="103"/>
      <c r="E32" s="103"/>
      <c r="F32" s="33"/>
    </row>
    <row r="33" spans="1:6" ht="6.9" customHeight="1" x14ac:dyDescent="0.3">
      <c r="A33" s="1"/>
      <c r="B33" s="104"/>
      <c r="C33" s="103"/>
      <c r="D33" s="103"/>
      <c r="E33" s="103"/>
      <c r="F33" s="33"/>
    </row>
    <row r="34" spans="1:6" x14ac:dyDescent="0.3">
      <c r="A34" s="1" t="s">
        <v>247</v>
      </c>
      <c r="B34" s="104"/>
      <c r="C34" s="103"/>
      <c r="D34" s="103"/>
      <c r="E34" s="103"/>
      <c r="F34" s="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7" ht="15" customHeight="1" x14ac:dyDescent="0.3">
      <c r="A1" s="47" t="s">
        <v>194</v>
      </c>
      <c r="B1" s="47"/>
      <c r="C1" s="79"/>
      <c r="D1" s="80"/>
      <c r="E1" s="80"/>
      <c r="F1" s="1"/>
      <c r="G1" s="8"/>
    </row>
    <row r="2" spans="1:7" x14ac:dyDescent="0.3">
      <c r="A2" s="1"/>
      <c r="B2" s="9" t="s">
        <v>209</v>
      </c>
      <c r="C2" s="9" t="s">
        <v>210</v>
      </c>
      <c r="D2" s="9" t="s">
        <v>211</v>
      </c>
      <c r="E2" s="9" t="s">
        <v>211</v>
      </c>
      <c r="F2" s="9"/>
      <c r="G2" s="8"/>
    </row>
    <row r="3" spans="1:7" x14ac:dyDescent="0.3">
      <c r="A3" s="49" t="s">
        <v>1</v>
      </c>
      <c r="B3" s="70">
        <v>2024</v>
      </c>
      <c r="C3" s="70">
        <v>2024</v>
      </c>
      <c r="D3" s="70">
        <v>2025</v>
      </c>
      <c r="E3" s="70">
        <v>2024</v>
      </c>
      <c r="F3" s="10"/>
      <c r="G3" s="8"/>
    </row>
    <row r="4" spans="1:7" ht="8.25" customHeight="1" x14ac:dyDescent="0.3">
      <c r="A4" s="52"/>
      <c r="B4" s="9"/>
      <c r="C4" s="9"/>
      <c r="D4" s="9"/>
      <c r="E4" s="9"/>
      <c r="F4" s="9"/>
      <c r="G4" s="8"/>
    </row>
    <row r="5" spans="1:7" x14ac:dyDescent="0.3">
      <c r="A5" s="1"/>
      <c r="B5" s="120" t="s">
        <v>50</v>
      </c>
      <c r="C5" s="120"/>
      <c r="D5" s="120"/>
      <c r="E5" s="120"/>
      <c r="F5" s="40"/>
      <c r="G5" s="8"/>
    </row>
    <row r="6" spans="1:7" ht="7.5" customHeight="1" x14ac:dyDescent="0.3">
      <c r="A6" s="1"/>
      <c r="B6" s="55"/>
      <c r="C6" s="11"/>
      <c r="D6" s="43"/>
      <c r="E6" s="43"/>
      <c r="F6" s="11"/>
      <c r="G6" s="8"/>
    </row>
    <row r="7" spans="1:7" x14ac:dyDescent="0.3">
      <c r="A7" s="1" t="s">
        <v>91</v>
      </c>
      <c r="B7" s="3">
        <f>SUM(B8:B12)</f>
        <v>256550.39999999999</v>
      </c>
      <c r="C7" s="3">
        <f>SUM(C8:C12)</f>
        <v>251119.2</v>
      </c>
      <c r="D7" s="3">
        <f>SUM(D8:D12)</f>
        <v>267084</v>
      </c>
      <c r="E7" s="3">
        <f>SUM(E8:E12)</f>
        <v>248881.8</v>
      </c>
      <c r="F7" s="3"/>
      <c r="G7" s="8"/>
    </row>
    <row r="8" spans="1:7" x14ac:dyDescent="0.3">
      <c r="A8" s="1" t="s">
        <v>92</v>
      </c>
      <c r="B8" s="3">
        <v>53007.9</v>
      </c>
      <c r="C8" s="3">
        <v>52189</v>
      </c>
      <c r="D8" s="3">
        <v>52803</v>
      </c>
      <c r="E8" s="3">
        <v>48341.8</v>
      </c>
      <c r="F8" s="3"/>
      <c r="G8" s="8"/>
    </row>
    <row r="9" spans="1:7" x14ac:dyDescent="0.3">
      <c r="A9" s="1" t="s">
        <v>93</v>
      </c>
      <c r="B9" s="3">
        <v>23107.7</v>
      </c>
      <c r="C9" s="3">
        <v>21751.9</v>
      </c>
      <c r="D9" s="3">
        <v>27002.799999999999</v>
      </c>
      <c r="E9" s="3">
        <v>25905.7</v>
      </c>
      <c r="F9" s="3"/>
      <c r="G9" s="8"/>
    </row>
    <row r="10" spans="1:7" x14ac:dyDescent="0.3">
      <c r="A10" s="1" t="s">
        <v>94</v>
      </c>
      <c r="B10" s="3">
        <v>3838.6</v>
      </c>
      <c r="C10" s="3">
        <v>3810.6</v>
      </c>
      <c r="D10" s="3">
        <v>4324.8999999999996</v>
      </c>
      <c r="E10" s="3">
        <v>3724</v>
      </c>
      <c r="F10" s="3"/>
      <c r="G10" s="8"/>
    </row>
    <row r="11" spans="1:7" x14ac:dyDescent="0.3">
      <c r="A11" s="1" t="s">
        <v>95</v>
      </c>
      <c r="B11" s="3">
        <v>634.9</v>
      </c>
      <c r="C11" s="3">
        <v>587.70000000000005</v>
      </c>
      <c r="D11" s="3">
        <v>706.2</v>
      </c>
      <c r="E11" s="3">
        <v>383.7</v>
      </c>
      <c r="F11" s="3"/>
      <c r="G11" s="8"/>
    </row>
    <row r="12" spans="1:7" x14ac:dyDescent="0.3">
      <c r="A12" s="1" t="s">
        <v>96</v>
      </c>
      <c r="B12" s="3">
        <v>175961.3</v>
      </c>
      <c r="C12" s="3">
        <v>172780</v>
      </c>
      <c r="D12" s="3">
        <v>182247.1</v>
      </c>
      <c r="E12" s="3">
        <v>170526.6</v>
      </c>
      <c r="F12" s="3"/>
      <c r="G12" s="8"/>
    </row>
    <row r="13" spans="1:7" x14ac:dyDescent="0.3">
      <c r="A13" s="1"/>
      <c r="B13" s="3"/>
      <c r="C13" s="3"/>
      <c r="D13" s="3"/>
      <c r="E13" s="3"/>
      <c r="F13" s="3"/>
      <c r="G13" s="8"/>
    </row>
    <row r="14" spans="1:7" x14ac:dyDescent="0.3">
      <c r="A14" s="1" t="s">
        <v>97</v>
      </c>
      <c r="B14" s="3">
        <f>SUM(B15:B19)</f>
        <v>945344.29999999993</v>
      </c>
      <c r="C14" s="3">
        <f>SUM(C15:C19)</f>
        <v>949123.7</v>
      </c>
      <c r="D14" s="3">
        <f>SUM(D15:D19)</f>
        <v>1076167.7</v>
      </c>
      <c r="E14" s="3">
        <f>SUM(E15:E19)</f>
        <v>871119.60000000009</v>
      </c>
      <c r="F14" s="3"/>
      <c r="G14" s="8"/>
    </row>
    <row r="15" spans="1:7" x14ac:dyDescent="0.3">
      <c r="A15" s="1" t="s">
        <v>92</v>
      </c>
      <c r="B15" s="3">
        <v>472884.8</v>
      </c>
      <c r="C15" s="3">
        <v>476818.4</v>
      </c>
      <c r="D15" s="3">
        <v>531196</v>
      </c>
      <c r="E15" s="3">
        <v>428144.9</v>
      </c>
      <c r="F15" s="3"/>
      <c r="G15" s="8"/>
    </row>
    <row r="16" spans="1:7" x14ac:dyDescent="0.3">
      <c r="A16" s="1" t="s">
        <v>93</v>
      </c>
      <c r="B16" s="3">
        <v>15225.1</v>
      </c>
      <c r="C16" s="3">
        <v>15902.7</v>
      </c>
      <c r="D16" s="3">
        <v>21137.9</v>
      </c>
      <c r="E16" s="3">
        <v>17139.7</v>
      </c>
      <c r="F16" s="3"/>
      <c r="G16" s="8"/>
    </row>
    <row r="17" spans="1:7" x14ac:dyDescent="0.3">
      <c r="A17" s="1" t="s">
        <v>94</v>
      </c>
      <c r="B17" s="3">
        <v>19301.400000000001</v>
      </c>
      <c r="C17" s="3">
        <v>17156.3</v>
      </c>
      <c r="D17" s="3">
        <v>19667.599999999999</v>
      </c>
      <c r="E17" s="3">
        <v>16060.2</v>
      </c>
      <c r="F17" s="3"/>
      <c r="G17" s="8"/>
    </row>
    <row r="18" spans="1:7" x14ac:dyDescent="0.3">
      <c r="A18" s="1" t="s">
        <v>95</v>
      </c>
      <c r="B18" s="3">
        <v>22661.4</v>
      </c>
      <c r="C18" s="3">
        <v>22917</v>
      </c>
      <c r="D18" s="3">
        <v>28736.1</v>
      </c>
      <c r="E18" s="3">
        <v>20476</v>
      </c>
      <c r="F18" s="3"/>
      <c r="G18" s="8"/>
    </row>
    <row r="19" spans="1:7" x14ac:dyDescent="0.3">
      <c r="A19" s="1" t="s">
        <v>96</v>
      </c>
      <c r="B19" s="3">
        <v>415271.6</v>
      </c>
      <c r="C19" s="3">
        <v>416329.3</v>
      </c>
      <c r="D19" s="3">
        <v>475430.1</v>
      </c>
      <c r="E19" s="3">
        <v>389298.8</v>
      </c>
      <c r="F19" s="3"/>
      <c r="G19" s="8"/>
    </row>
    <row r="20" spans="1:7" x14ac:dyDescent="0.3">
      <c r="A20" s="1"/>
      <c r="B20" s="3"/>
      <c r="C20" s="3"/>
      <c r="D20" s="3"/>
      <c r="E20" s="3"/>
      <c r="F20" s="3"/>
      <c r="G20" s="8"/>
    </row>
    <row r="21" spans="1:7" x14ac:dyDescent="0.3">
      <c r="A21" s="1" t="s">
        <v>98</v>
      </c>
      <c r="B21" s="3">
        <f>SUM(B22:B26)</f>
        <v>439137.69999999995</v>
      </c>
      <c r="C21" s="3">
        <f>SUM(C22:C26)</f>
        <v>360358.9</v>
      </c>
      <c r="D21" s="3">
        <f>SUM(D22:D26)</f>
        <v>373250.3</v>
      </c>
      <c r="E21" s="3">
        <f>SUM(E22:E26)</f>
        <v>320178.19999999995</v>
      </c>
      <c r="F21" s="3"/>
      <c r="G21" s="8"/>
    </row>
    <row r="22" spans="1:7" x14ac:dyDescent="0.3">
      <c r="A22" s="1" t="s">
        <v>92</v>
      </c>
      <c r="B22" s="3">
        <v>178401.7</v>
      </c>
      <c r="C22" s="3">
        <v>157211.70000000001</v>
      </c>
      <c r="D22" s="3">
        <v>160370.1</v>
      </c>
      <c r="E22" s="3">
        <v>137573.9</v>
      </c>
      <c r="F22" s="3"/>
      <c r="G22" s="8"/>
    </row>
    <row r="23" spans="1:7" x14ac:dyDescent="0.3">
      <c r="A23" s="1" t="s">
        <v>93</v>
      </c>
      <c r="B23" s="3">
        <v>19397</v>
      </c>
      <c r="C23" s="3">
        <v>15917.6</v>
      </c>
      <c r="D23" s="3">
        <v>17725.8</v>
      </c>
      <c r="E23" s="3">
        <v>13490.8</v>
      </c>
      <c r="F23" s="3"/>
      <c r="G23" s="8"/>
    </row>
    <row r="24" spans="1:7" x14ac:dyDescent="0.3">
      <c r="A24" s="1" t="s">
        <v>94</v>
      </c>
      <c r="B24" s="3">
        <v>1354.8</v>
      </c>
      <c r="C24" s="3">
        <v>1241.5999999999999</v>
      </c>
      <c r="D24" s="3">
        <v>1204.4000000000001</v>
      </c>
      <c r="E24" s="3">
        <v>905.3</v>
      </c>
      <c r="F24" s="3"/>
      <c r="G24" s="8"/>
    </row>
    <row r="25" spans="1:7" x14ac:dyDescent="0.3">
      <c r="A25" s="1" t="s">
        <v>95</v>
      </c>
      <c r="B25" s="3">
        <v>1667.4</v>
      </c>
      <c r="C25" s="3">
        <v>1366.4</v>
      </c>
      <c r="D25" s="3">
        <v>1587.3</v>
      </c>
      <c r="E25" s="3">
        <v>1351.9</v>
      </c>
      <c r="F25" s="3"/>
      <c r="G25" s="8"/>
    </row>
    <row r="26" spans="1:7" x14ac:dyDescent="0.3">
      <c r="A26" s="1" t="s">
        <v>96</v>
      </c>
      <c r="B26" s="3">
        <v>238316.79999999999</v>
      </c>
      <c r="C26" s="3">
        <v>184621.6</v>
      </c>
      <c r="D26" s="3">
        <v>192362.7</v>
      </c>
      <c r="E26" s="3">
        <v>166856.29999999999</v>
      </c>
      <c r="F26" s="3"/>
      <c r="G26" s="8"/>
    </row>
    <row r="27" spans="1:7" x14ac:dyDescent="0.3">
      <c r="A27" s="1"/>
      <c r="B27" s="3"/>
      <c r="C27" s="3"/>
      <c r="D27" s="3"/>
      <c r="E27" s="3"/>
      <c r="F27" s="3"/>
      <c r="G27" s="8"/>
    </row>
    <row r="28" spans="1:7" x14ac:dyDescent="0.3">
      <c r="A28" s="1" t="s">
        <v>99</v>
      </c>
      <c r="B28" s="3">
        <f>SUM(B29:B33)</f>
        <v>102202.40000000001</v>
      </c>
      <c r="C28" s="3">
        <f>SUM(C29:C33)</f>
        <v>98783.499999999985</v>
      </c>
      <c r="D28" s="3">
        <f>SUM(D29:D33)</f>
        <v>98525</v>
      </c>
      <c r="E28" s="3">
        <f>SUM(E29:E33)</f>
        <v>97143.5</v>
      </c>
      <c r="F28" s="3"/>
      <c r="G28" s="8"/>
    </row>
    <row r="29" spans="1:7" x14ac:dyDescent="0.3">
      <c r="A29" s="1" t="s">
        <v>92</v>
      </c>
      <c r="B29" s="3">
        <v>16432.2</v>
      </c>
      <c r="C29" s="3">
        <v>15730.2</v>
      </c>
      <c r="D29" s="3">
        <v>14742.7</v>
      </c>
      <c r="E29" s="3">
        <v>13763.1</v>
      </c>
      <c r="F29" s="3"/>
      <c r="G29" s="8"/>
    </row>
    <row r="30" spans="1:7" x14ac:dyDescent="0.3">
      <c r="A30" s="1" t="s">
        <v>93</v>
      </c>
      <c r="B30" s="3">
        <v>37552.5</v>
      </c>
      <c r="C30" s="3">
        <v>39296</v>
      </c>
      <c r="D30" s="3">
        <v>36550.6</v>
      </c>
      <c r="E30" s="3">
        <v>40265.800000000003</v>
      </c>
      <c r="F30" s="3"/>
      <c r="G30" s="8"/>
    </row>
    <row r="31" spans="1:7" x14ac:dyDescent="0.3">
      <c r="A31" s="1" t="s">
        <v>94</v>
      </c>
      <c r="B31" s="3">
        <v>12140.6</v>
      </c>
      <c r="C31" s="3">
        <v>11791.7</v>
      </c>
      <c r="D31" s="3">
        <v>11975</v>
      </c>
      <c r="E31" s="3">
        <v>9050.7999999999993</v>
      </c>
      <c r="F31" s="3"/>
      <c r="G31" s="8"/>
    </row>
    <row r="32" spans="1:7" x14ac:dyDescent="0.3">
      <c r="A32" s="1" t="s">
        <v>95</v>
      </c>
      <c r="B32" s="3">
        <v>5083.8</v>
      </c>
      <c r="C32" s="3">
        <v>4987.3999999999996</v>
      </c>
      <c r="D32" s="3">
        <v>4032.5</v>
      </c>
      <c r="E32" s="3">
        <v>4073.9</v>
      </c>
      <c r="F32" s="3"/>
      <c r="G32" s="8"/>
    </row>
    <row r="33" spans="1:7" x14ac:dyDescent="0.3">
      <c r="A33" s="1" t="s">
        <v>96</v>
      </c>
      <c r="B33" s="3">
        <v>30993.3</v>
      </c>
      <c r="C33" s="3">
        <v>26978.2</v>
      </c>
      <c r="D33" s="3">
        <v>31224.2</v>
      </c>
      <c r="E33" s="3">
        <v>29989.9</v>
      </c>
      <c r="F33" s="3"/>
      <c r="G33" s="8"/>
    </row>
    <row r="34" spans="1:7" x14ac:dyDescent="0.3">
      <c r="A34" s="1"/>
      <c r="B34" s="3"/>
      <c r="C34" s="3"/>
      <c r="D34" s="3"/>
      <c r="E34" s="3"/>
      <c r="F34" s="3"/>
      <c r="G34" s="8"/>
    </row>
    <row r="35" spans="1:7" x14ac:dyDescent="0.3">
      <c r="A35" s="1" t="s">
        <v>100</v>
      </c>
      <c r="B35" s="3">
        <f>SUM(B36:B40)</f>
        <v>1757602.2000000002</v>
      </c>
      <c r="C35" s="3">
        <f>SUM(C36:C40)</f>
        <v>1675314.5</v>
      </c>
      <c r="D35" s="3">
        <f>SUM(D36:D40)</f>
        <v>1833048</v>
      </c>
      <c r="E35" s="3">
        <f>SUM(E36:E40)</f>
        <v>1552320.8</v>
      </c>
      <c r="F35" s="3"/>
      <c r="G35" s="8"/>
    </row>
    <row r="36" spans="1:7" x14ac:dyDescent="0.3">
      <c r="A36" s="1" t="s">
        <v>92</v>
      </c>
      <c r="B36" s="3">
        <v>722812.1</v>
      </c>
      <c r="C36" s="3">
        <v>704505.1</v>
      </c>
      <c r="D36" s="3">
        <v>762118.4</v>
      </c>
      <c r="E36" s="3">
        <v>630613.30000000005</v>
      </c>
      <c r="F36" s="3"/>
      <c r="G36" s="8"/>
    </row>
    <row r="37" spans="1:7" x14ac:dyDescent="0.3">
      <c r="A37" s="1" t="s">
        <v>93</v>
      </c>
      <c r="B37" s="3">
        <v>96271.3</v>
      </c>
      <c r="C37" s="3">
        <v>93910.399999999994</v>
      </c>
      <c r="D37" s="3">
        <v>103636</v>
      </c>
      <c r="E37" s="3">
        <v>97884.1</v>
      </c>
      <c r="F37" s="3"/>
      <c r="G37" s="8"/>
    </row>
    <row r="38" spans="1:7" x14ac:dyDescent="0.3">
      <c r="A38" s="1" t="s">
        <v>94</v>
      </c>
      <c r="B38" s="3">
        <v>36904.9</v>
      </c>
      <c r="C38" s="3">
        <v>34307.4</v>
      </c>
      <c r="D38" s="3">
        <v>37402.6</v>
      </c>
      <c r="E38" s="3">
        <v>29926.9</v>
      </c>
      <c r="F38" s="3"/>
      <c r="G38" s="8"/>
    </row>
    <row r="39" spans="1:7" x14ac:dyDescent="0.3">
      <c r="A39" s="1" t="s">
        <v>95</v>
      </c>
      <c r="B39" s="3">
        <v>30058.1</v>
      </c>
      <c r="C39" s="3">
        <v>29872.6</v>
      </c>
      <c r="D39" s="3">
        <v>35074.400000000001</v>
      </c>
      <c r="E39" s="3">
        <v>26288.799999999999</v>
      </c>
      <c r="F39" s="3"/>
      <c r="G39" s="8"/>
    </row>
    <row r="40" spans="1:7" x14ac:dyDescent="0.3">
      <c r="A40" s="47" t="s">
        <v>96</v>
      </c>
      <c r="B40" s="80">
        <v>871555.8</v>
      </c>
      <c r="C40" s="80">
        <v>812719</v>
      </c>
      <c r="D40" s="80">
        <v>894816.6</v>
      </c>
      <c r="E40" s="80">
        <v>767607.7</v>
      </c>
      <c r="F40" s="3"/>
      <c r="G40" s="8"/>
    </row>
    <row r="41" spans="1:7" ht="3.9" customHeight="1" x14ac:dyDescent="0.3">
      <c r="A41" s="1"/>
      <c r="B41" s="3"/>
      <c r="C41" s="3"/>
      <c r="D41" s="3"/>
      <c r="E41" s="3"/>
      <c r="F41" s="3"/>
      <c r="G41" s="8"/>
    </row>
    <row r="42" spans="1:7" ht="14.1" customHeight="1" x14ac:dyDescent="0.3">
      <c r="A42" s="1" t="s">
        <v>249</v>
      </c>
      <c r="B42" s="3"/>
      <c r="C42" s="3"/>
      <c r="D42" s="3"/>
      <c r="E42" s="3"/>
      <c r="F42" s="3"/>
      <c r="G42" s="8"/>
    </row>
    <row r="43" spans="1:7" ht="12.75" customHeight="1" x14ac:dyDescent="0.3">
      <c r="A43" s="1" t="s">
        <v>101</v>
      </c>
      <c r="B43" s="3"/>
      <c r="C43" s="12"/>
      <c r="D43" s="3"/>
      <c r="E43" s="3"/>
      <c r="F43" s="3"/>
      <c r="G43" s="8"/>
    </row>
    <row r="44" spans="1:7" ht="6.9" customHeight="1" x14ac:dyDescent="0.3">
      <c r="A44" s="1"/>
      <c r="B44" s="3"/>
      <c r="C44" s="12"/>
      <c r="D44" s="3"/>
      <c r="E44" s="3"/>
      <c r="F44" s="3"/>
      <c r="G44" s="8"/>
    </row>
    <row r="45" spans="1:7" ht="14.1" customHeight="1" x14ac:dyDescent="0.3">
      <c r="A45" s="116" t="s">
        <v>230</v>
      </c>
      <c r="B45" s="116"/>
      <c r="C45" s="116"/>
      <c r="D45" s="116"/>
      <c r="E45" s="116"/>
      <c r="F45" s="3"/>
      <c r="G45" s="8"/>
    </row>
    <row r="46" spans="1:7" ht="14.1" customHeight="1" x14ac:dyDescent="0.3">
      <c r="A46" s="81" t="s">
        <v>225</v>
      </c>
      <c r="B46" s="81"/>
      <c r="C46" s="81"/>
      <c r="D46" s="81"/>
      <c r="E46" s="81"/>
      <c r="F46" s="3"/>
      <c r="G46" s="8"/>
    </row>
    <row r="47" spans="1:7" ht="6.9" customHeight="1" x14ac:dyDescent="0.3">
      <c r="A47" s="103"/>
      <c r="B47" s="3"/>
      <c r="C47" s="103"/>
      <c r="D47" s="3"/>
      <c r="E47" s="3"/>
      <c r="F47" s="3"/>
      <c r="G47" s="8"/>
    </row>
    <row r="48" spans="1:7" ht="14.1" customHeight="1" x14ac:dyDescent="0.3">
      <c r="A48" s="1" t="s">
        <v>247</v>
      </c>
      <c r="B48" s="3"/>
      <c r="C48" s="103"/>
      <c r="D48" s="3"/>
      <c r="E48" s="3"/>
      <c r="F48" s="3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47" t="s">
        <v>195</v>
      </c>
      <c r="B1" s="47"/>
      <c r="C1" s="47"/>
      <c r="D1" s="80"/>
      <c r="E1" s="80"/>
      <c r="F1" s="33"/>
    </row>
    <row r="2" spans="1:6" x14ac:dyDescent="0.3">
      <c r="A2" s="1"/>
      <c r="B2" s="9" t="s">
        <v>209</v>
      </c>
      <c r="C2" s="9" t="s">
        <v>210</v>
      </c>
      <c r="D2" s="9" t="s">
        <v>211</v>
      </c>
      <c r="E2" s="9" t="s">
        <v>211</v>
      </c>
      <c r="F2" s="33"/>
    </row>
    <row r="3" spans="1:6" x14ac:dyDescent="0.3">
      <c r="A3" s="49" t="s">
        <v>1</v>
      </c>
      <c r="B3" s="82">
        <v>2024</v>
      </c>
      <c r="C3" s="82">
        <v>2024</v>
      </c>
      <c r="D3" s="82">
        <v>2025</v>
      </c>
      <c r="E3" s="82">
        <v>2024</v>
      </c>
      <c r="F3" s="33"/>
    </row>
    <row r="4" spans="1:6" ht="8.25" customHeight="1" x14ac:dyDescent="0.3">
      <c r="A4" s="52"/>
      <c r="B4" s="9"/>
      <c r="C4" s="9"/>
      <c r="D4" s="9"/>
      <c r="E4" s="9"/>
      <c r="F4" s="33"/>
    </row>
    <row r="5" spans="1:6" x14ac:dyDescent="0.3">
      <c r="A5" s="1"/>
      <c r="B5" s="114" t="s">
        <v>50</v>
      </c>
      <c r="C5" s="114"/>
      <c r="D5" s="114"/>
      <c r="E5" s="114"/>
      <c r="F5" s="33"/>
    </row>
    <row r="6" spans="1:6" ht="8.25" customHeight="1" x14ac:dyDescent="0.3">
      <c r="A6" s="1"/>
      <c r="B6" s="52"/>
      <c r="C6" s="14"/>
      <c r="D6" s="14"/>
      <c r="E6" s="52"/>
      <c r="F6" s="33"/>
    </row>
    <row r="7" spans="1:6" x14ac:dyDescent="0.3">
      <c r="A7" s="1" t="s">
        <v>91</v>
      </c>
      <c r="B7" s="3">
        <f>SUM(B8:B12)</f>
        <v>155601</v>
      </c>
      <c r="C7" s="3">
        <f>SUM(C8:C12)</f>
        <v>114623.8</v>
      </c>
      <c r="D7" s="3">
        <f>SUM(D8:D12)</f>
        <v>147528</v>
      </c>
      <c r="E7" s="3">
        <f>SUM(E8:E12)</f>
        <v>152594.20000000001</v>
      </c>
      <c r="F7" s="3"/>
    </row>
    <row r="8" spans="1:6" x14ac:dyDescent="0.3">
      <c r="A8" s="1" t="s">
        <v>92</v>
      </c>
      <c r="B8" s="3">
        <v>72824</v>
      </c>
      <c r="C8" s="3">
        <v>51276.800000000003</v>
      </c>
      <c r="D8" s="3">
        <v>70465.399999999994</v>
      </c>
      <c r="E8" s="3">
        <v>72867.7</v>
      </c>
      <c r="F8" s="33"/>
    </row>
    <row r="9" spans="1:6" x14ac:dyDescent="0.3">
      <c r="A9" s="1" t="s">
        <v>93</v>
      </c>
      <c r="B9" s="3">
        <v>3425.9</v>
      </c>
      <c r="C9" s="3">
        <v>2576.3000000000002</v>
      </c>
      <c r="D9" s="3">
        <v>3194.2</v>
      </c>
      <c r="E9" s="3">
        <v>3629.2</v>
      </c>
      <c r="F9" s="33"/>
    </row>
    <row r="10" spans="1:6" x14ac:dyDescent="0.3">
      <c r="A10" s="1" t="s">
        <v>94</v>
      </c>
      <c r="B10" s="3">
        <v>1976.3</v>
      </c>
      <c r="C10" s="3">
        <v>1494.7</v>
      </c>
      <c r="D10" s="3">
        <v>1884.4</v>
      </c>
      <c r="E10" s="3">
        <v>1942.6</v>
      </c>
      <c r="F10" s="33"/>
    </row>
    <row r="11" spans="1:6" x14ac:dyDescent="0.3">
      <c r="A11" s="1" t="s">
        <v>95</v>
      </c>
      <c r="B11" s="3">
        <v>854.3</v>
      </c>
      <c r="C11" s="3">
        <v>587</v>
      </c>
      <c r="D11" s="3">
        <v>773.7</v>
      </c>
      <c r="E11" s="3">
        <v>738.3</v>
      </c>
      <c r="F11" s="33"/>
    </row>
    <row r="12" spans="1:6" x14ac:dyDescent="0.3">
      <c r="A12" s="1" t="s">
        <v>96</v>
      </c>
      <c r="B12" s="3">
        <v>76520.5</v>
      </c>
      <c r="C12" s="3">
        <v>58689</v>
      </c>
      <c r="D12" s="3">
        <v>71210.3</v>
      </c>
      <c r="E12" s="3">
        <v>73416.399999999994</v>
      </c>
      <c r="F12" s="33"/>
    </row>
    <row r="13" spans="1:6" x14ac:dyDescent="0.3">
      <c r="A13" s="1"/>
      <c r="B13" s="3"/>
      <c r="C13" s="3"/>
      <c r="D13" s="3"/>
      <c r="E13" s="3"/>
      <c r="F13" s="33"/>
    </row>
    <row r="14" spans="1:6" x14ac:dyDescent="0.3">
      <c r="A14" s="1" t="s">
        <v>97</v>
      </c>
      <c r="B14" s="3">
        <f>SUM(B15:B19)</f>
        <v>19720.300000000003</v>
      </c>
      <c r="C14" s="3">
        <f>SUM(C15:C19)</f>
        <v>15786.7</v>
      </c>
      <c r="D14" s="3">
        <f>SUM(D15:D19)</f>
        <v>15884.2</v>
      </c>
      <c r="E14" s="3">
        <f>SUM(E15:E19)</f>
        <v>17789.8</v>
      </c>
      <c r="F14" s="24"/>
    </row>
    <row r="15" spans="1:6" x14ac:dyDescent="0.3">
      <c r="A15" s="1" t="s">
        <v>92</v>
      </c>
      <c r="B15" s="3">
        <v>9782.2000000000007</v>
      </c>
      <c r="C15" s="3">
        <v>7260.7</v>
      </c>
      <c r="D15" s="3">
        <v>7156.3</v>
      </c>
      <c r="E15" s="3">
        <v>7999.7</v>
      </c>
      <c r="F15" s="33"/>
    </row>
    <row r="16" spans="1:6" x14ac:dyDescent="0.3">
      <c r="A16" s="1" t="s">
        <v>93</v>
      </c>
      <c r="B16" s="3">
        <v>464.6</v>
      </c>
      <c r="C16" s="3">
        <v>459.2</v>
      </c>
      <c r="D16" s="3">
        <v>424.9</v>
      </c>
      <c r="E16" s="3">
        <v>674.3</v>
      </c>
      <c r="F16" s="33"/>
    </row>
    <row r="17" spans="1:6" x14ac:dyDescent="0.3">
      <c r="A17" s="1" t="s">
        <v>94</v>
      </c>
      <c r="B17" s="3">
        <v>1159</v>
      </c>
      <c r="C17" s="3">
        <v>1084.3</v>
      </c>
      <c r="D17" s="3">
        <v>1298.9000000000001</v>
      </c>
      <c r="E17" s="3">
        <v>1282.2</v>
      </c>
      <c r="F17" s="33"/>
    </row>
    <row r="18" spans="1:6" x14ac:dyDescent="0.3">
      <c r="A18" s="1" t="s">
        <v>95</v>
      </c>
      <c r="B18" s="3">
        <v>751.1</v>
      </c>
      <c r="C18" s="3">
        <v>632.20000000000005</v>
      </c>
      <c r="D18" s="3">
        <v>665.8</v>
      </c>
      <c r="E18" s="3">
        <v>943.8</v>
      </c>
      <c r="F18" s="33"/>
    </row>
    <row r="19" spans="1:6" x14ac:dyDescent="0.3">
      <c r="A19" s="1" t="s">
        <v>96</v>
      </c>
      <c r="B19" s="3">
        <v>7563.4</v>
      </c>
      <c r="C19" s="3">
        <v>6350.3</v>
      </c>
      <c r="D19" s="3">
        <v>6338.3</v>
      </c>
      <c r="E19" s="3">
        <v>6889.8</v>
      </c>
      <c r="F19" s="33"/>
    </row>
    <row r="20" spans="1:6" x14ac:dyDescent="0.3">
      <c r="A20" s="1"/>
      <c r="B20" s="3"/>
      <c r="C20" s="3"/>
      <c r="D20" s="3"/>
      <c r="E20" s="3"/>
      <c r="F20" s="33"/>
    </row>
    <row r="21" spans="1:6" x14ac:dyDescent="0.3">
      <c r="A21" s="1" t="s">
        <v>98</v>
      </c>
      <c r="B21" s="3">
        <f>SUM(B22:B26)</f>
        <v>4681.7</v>
      </c>
      <c r="C21" s="3">
        <f>SUM(C22:C26)</f>
        <v>3868.2</v>
      </c>
      <c r="D21" s="3">
        <f>SUM(D22:D26)</f>
        <v>5056.8</v>
      </c>
      <c r="E21" s="3">
        <f>SUM(E22:E26)</f>
        <v>4411.1000000000004</v>
      </c>
      <c r="F21" s="3"/>
    </row>
    <row r="22" spans="1:6" x14ac:dyDescent="0.3">
      <c r="A22" s="1" t="s">
        <v>92</v>
      </c>
      <c r="B22" s="3">
        <v>2310</v>
      </c>
      <c r="C22" s="3">
        <v>1859.1</v>
      </c>
      <c r="D22" s="3">
        <v>2497.6999999999998</v>
      </c>
      <c r="E22" s="3">
        <v>2234.6</v>
      </c>
      <c r="F22" s="33"/>
    </row>
    <row r="23" spans="1:6" x14ac:dyDescent="0.3">
      <c r="A23" s="1" t="s">
        <v>93</v>
      </c>
      <c r="B23" s="3">
        <v>112.1</v>
      </c>
      <c r="C23" s="3">
        <v>124.7</v>
      </c>
      <c r="D23" s="3">
        <v>190</v>
      </c>
      <c r="E23" s="3">
        <v>115.9</v>
      </c>
      <c r="F23" s="33"/>
    </row>
    <row r="24" spans="1:6" x14ac:dyDescent="0.3">
      <c r="A24" s="1" t="s">
        <v>94</v>
      </c>
      <c r="B24" s="3">
        <v>86.3</v>
      </c>
      <c r="C24" s="3">
        <v>55.7</v>
      </c>
      <c r="D24" s="3">
        <v>120.8</v>
      </c>
      <c r="E24" s="3">
        <v>53</v>
      </c>
      <c r="F24" s="33"/>
    </row>
    <row r="25" spans="1:6" x14ac:dyDescent="0.3">
      <c r="A25" s="1" t="s">
        <v>95</v>
      </c>
      <c r="B25" s="3">
        <v>33.1</v>
      </c>
      <c r="C25" s="3">
        <v>51.1</v>
      </c>
      <c r="D25" s="3">
        <v>82.9</v>
      </c>
      <c r="E25" s="3">
        <v>41.8</v>
      </c>
      <c r="F25" s="33"/>
    </row>
    <row r="26" spans="1:6" x14ac:dyDescent="0.3">
      <c r="A26" s="1" t="s">
        <v>96</v>
      </c>
      <c r="B26" s="3">
        <v>2140.1999999999998</v>
      </c>
      <c r="C26" s="3">
        <v>1777.6</v>
      </c>
      <c r="D26" s="3">
        <v>2165.4</v>
      </c>
      <c r="E26" s="3">
        <v>1965.8</v>
      </c>
      <c r="F26" s="33"/>
    </row>
    <row r="27" spans="1:6" x14ac:dyDescent="0.3">
      <c r="A27" s="1"/>
      <c r="B27" s="3"/>
      <c r="C27" s="3"/>
      <c r="D27" s="3"/>
      <c r="E27" s="3"/>
      <c r="F27" s="33"/>
    </row>
    <row r="28" spans="1:6" x14ac:dyDescent="0.3">
      <c r="A28" s="1" t="s">
        <v>99</v>
      </c>
      <c r="B28" s="3">
        <f>SUM(B29:B33)</f>
        <v>4697.5</v>
      </c>
      <c r="C28" s="3">
        <f>SUM(C29:C33)</f>
        <v>3954.8999999999996</v>
      </c>
      <c r="D28" s="3">
        <f>SUM(D29:D33)</f>
        <v>5231.1000000000004</v>
      </c>
      <c r="E28" s="3">
        <f>SUM(E29:E33)</f>
        <v>4722</v>
      </c>
      <c r="F28" s="3"/>
    </row>
    <row r="29" spans="1:6" x14ac:dyDescent="0.3">
      <c r="A29" s="1" t="s">
        <v>92</v>
      </c>
      <c r="B29" s="3">
        <v>829.6</v>
      </c>
      <c r="C29" s="3">
        <v>706.5</v>
      </c>
      <c r="D29" s="3">
        <v>874.6</v>
      </c>
      <c r="E29" s="3">
        <v>690.4</v>
      </c>
      <c r="F29" s="33"/>
    </row>
    <row r="30" spans="1:6" x14ac:dyDescent="0.3">
      <c r="A30" s="1" t="s">
        <v>93</v>
      </c>
      <c r="B30" s="3">
        <v>714.2</v>
      </c>
      <c r="C30" s="3">
        <v>556.1</v>
      </c>
      <c r="D30" s="3">
        <v>747.2</v>
      </c>
      <c r="E30" s="3">
        <v>588.1</v>
      </c>
      <c r="F30" s="33"/>
    </row>
    <row r="31" spans="1:6" x14ac:dyDescent="0.3">
      <c r="A31" s="1" t="s">
        <v>94</v>
      </c>
      <c r="B31" s="3">
        <v>1217.9000000000001</v>
      </c>
      <c r="C31" s="3">
        <v>1080.5999999999999</v>
      </c>
      <c r="D31" s="3">
        <v>1680.9</v>
      </c>
      <c r="E31" s="3">
        <v>1420.8</v>
      </c>
      <c r="F31" s="33"/>
    </row>
    <row r="32" spans="1:6" x14ac:dyDescent="0.3">
      <c r="A32" s="1" t="s">
        <v>95</v>
      </c>
      <c r="B32" s="3">
        <v>65.099999999999994</v>
      </c>
      <c r="C32" s="3">
        <v>39.4</v>
      </c>
      <c r="D32" s="3">
        <v>42.7</v>
      </c>
      <c r="E32" s="3">
        <v>44.5</v>
      </c>
      <c r="F32" s="33"/>
    </row>
    <row r="33" spans="1:6" x14ac:dyDescent="0.3">
      <c r="A33" s="1" t="s">
        <v>96</v>
      </c>
      <c r="B33" s="3">
        <v>1870.7</v>
      </c>
      <c r="C33" s="3">
        <v>1572.3</v>
      </c>
      <c r="D33" s="3">
        <v>1885.7</v>
      </c>
      <c r="E33" s="3">
        <v>1978.2</v>
      </c>
      <c r="F33" s="33"/>
    </row>
    <row r="34" spans="1:6" x14ac:dyDescent="0.3">
      <c r="A34" s="1"/>
      <c r="B34" s="3"/>
      <c r="C34" s="3"/>
      <c r="D34" s="3"/>
      <c r="E34" s="3"/>
      <c r="F34" s="33"/>
    </row>
    <row r="35" spans="1:6" x14ac:dyDescent="0.3">
      <c r="A35" s="1" t="s">
        <v>102</v>
      </c>
      <c r="B35" s="3">
        <f>SUM(B36:B40)</f>
        <v>185227.7</v>
      </c>
      <c r="C35" s="3">
        <f>SUM(C36:C40)</f>
        <v>138657.79999999999</v>
      </c>
      <c r="D35" s="3">
        <f>SUM(D36:D40)</f>
        <v>174129.5</v>
      </c>
      <c r="E35" s="3">
        <f>SUM(E36:E40)</f>
        <v>179867.69999999998</v>
      </c>
      <c r="F35" s="33"/>
    </row>
    <row r="36" spans="1:6" x14ac:dyDescent="0.3">
      <c r="A36" s="1" t="s">
        <v>92</v>
      </c>
      <c r="B36" s="3">
        <v>85965.3</v>
      </c>
      <c r="C36" s="3">
        <v>61247.6</v>
      </c>
      <c r="D36" s="3">
        <v>81182.399999999994</v>
      </c>
      <c r="E36" s="3">
        <v>83937.2</v>
      </c>
      <c r="F36" s="33"/>
    </row>
    <row r="37" spans="1:6" x14ac:dyDescent="0.3">
      <c r="A37" s="1" t="s">
        <v>93</v>
      </c>
      <c r="B37" s="3">
        <v>4733.2</v>
      </c>
      <c r="C37" s="3">
        <v>3728.9</v>
      </c>
      <c r="D37" s="3">
        <v>4569.7</v>
      </c>
      <c r="E37" s="3">
        <v>5018</v>
      </c>
      <c r="F37" s="33"/>
    </row>
    <row r="38" spans="1:6" x14ac:dyDescent="0.3">
      <c r="A38" s="1" t="s">
        <v>94</v>
      </c>
      <c r="B38" s="3">
        <v>4456.7</v>
      </c>
      <c r="C38" s="3">
        <v>3728.2</v>
      </c>
      <c r="D38" s="3">
        <v>4998.1000000000004</v>
      </c>
      <c r="E38" s="3">
        <v>4708.8999999999996</v>
      </c>
      <c r="F38" s="33"/>
    </row>
    <row r="39" spans="1:6" x14ac:dyDescent="0.3">
      <c r="A39" s="1" t="s">
        <v>95</v>
      </c>
      <c r="B39" s="3">
        <v>1703.7</v>
      </c>
      <c r="C39" s="3">
        <v>1309.7</v>
      </c>
      <c r="D39" s="3">
        <v>1565</v>
      </c>
      <c r="E39" s="3">
        <v>1768.4</v>
      </c>
      <c r="F39" s="33"/>
    </row>
    <row r="40" spans="1:6" x14ac:dyDescent="0.3">
      <c r="A40" s="47" t="s">
        <v>96</v>
      </c>
      <c r="B40" s="80">
        <v>88368.8</v>
      </c>
      <c r="C40" s="80">
        <v>68643.399999999994</v>
      </c>
      <c r="D40" s="80">
        <v>81814.3</v>
      </c>
      <c r="E40" s="80">
        <v>84435.199999999997</v>
      </c>
      <c r="F40" s="33"/>
    </row>
    <row r="41" spans="1:6" ht="3.9" customHeight="1" x14ac:dyDescent="0.3">
      <c r="A41" s="1"/>
      <c r="B41" s="3"/>
      <c r="C41" s="3"/>
      <c r="D41" s="3"/>
      <c r="E41" s="3"/>
      <c r="F41" s="33"/>
    </row>
    <row r="42" spans="1:6" ht="14.1" customHeight="1" x14ac:dyDescent="0.3">
      <c r="A42" s="1" t="s">
        <v>250</v>
      </c>
      <c r="B42" s="3"/>
      <c r="C42" s="3"/>
      <c r="D42" s="3"/>
      <c r="E42" s="3"/>
      <c r="F42" s="33"/>
    </row>
    <row r="43" spans="1:6" ht="14.1" customHeight="1" x14ac:dyDescent="0.3">
      <c r="A43" s="1" t="s">
        <v>101</v>
      </c>
      <c r="B43" s="32"/>
      <c r="C43" s="32"/>
      <c r="D43" s="31"/>
      <c r="E43" s="20"/>
      <c r="F43" s="33"/>
    </row>
    <row r="44" spans="1:6" ht="6.9" customHeight="1" x14ac:dyDescent="0.3">
      <c r="A44" s="103"/>
      <c r="B44" s="20"/>
      <c r="C44" s="20"/>
      <c r="D44" s="31"/>
      <c r="E44" s="20"/>
      <c r="F44" s="33"/>
    </row>
    <row r="45" spans="1:6" ht="14.1" customHeight="1" x14ac:dyDescent="0.3">
      <c r="A45" s="116" t="s">
        <v>230</v>
      </c>
      <c r="B45" s="116"/>
      <c r="C45" s="116"/>
      <c r="D45" s="116"/>
      <c r="E45" s="116"/>
      <c r="F45" s="33"/>
    </row>
    <row r="46" spans="1:6" ht="14.1" customHeight="1" x14ac:dyDescent="0.3">
      <c r="A46" s="66" t="s">
        <v>225</v>
      </c>
      <c r="B46" s="66"/>
      <c r="C46" s="66"/>
      <c r="D46" s="66"/>
      <c r="E46" s="66"/>
      <c r="F46" s="33"/>
    </row>
    <row r="47" spans="1:6" ht="6.9" customHeight="1" x14ac:dyDescent="0.3">
      <c r="A47" s="103"/>
      <c r="B47" s="32"/>
      <c r="C47" s="32"/>
      <c r="D47" s="31"/>
      <c r="E47" s="20"/>
      <c r="F47" s="33"/>
    </row>
    <row r="48" spans="1:6" ht="14.1" customHeight="1" x14ac:dyDescent="0.3">
      <c r="A48" s="1" t="s">
        <v>247</v>
      </c>
      <c r="B48" s="103"/>
      <c r="C48" s="103"/>
      <c r="D48" s="3"/>
      <c r="E48" s="103"/>
      <c r="F48" s="7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83" t="s">
        <v>196</v>
      </c>
      <c r="B1" s="84"/>
      <c r="C1" s="3"/>
      <c r="D1" s="84"/>
      <c r="E1" s="84"/>
      <c r="F1" s="3"/>
    </row>
    <row r="2" spans="1:6" x14ac:dyDescent="0.3">
      <c r="A2" s="84"/>
      <c r="B2" s="69" t="s">
        <v>209</v>
      </c>
      <c r="C2" s="69" t="s">
        <v>210</v>
      </c>
      <c r="D2" s="69" t="s">
        <v>211</v>
      </c>
      <c r="E2" s="69" t="s">
        <v>211</v>
      </c>
      <c r="F2" s="3"/>
    </row>
    <row r="3" spans="1:6" x14ac:dyDescent="0.3">
      <c r="A3" s="85" t="s">
        <v>103</v>
      </c>
      <c r="B3" s="70">
        <v>2024</v>
      </c>
      <c r="C3" s="70">
        <v>2024</v>
      </c>
      <c r="D3" s="70">
        <v>2025</v>
      </c>
      <c r="E3" s="70">
        <v>2024</v>
      </c>
      <c r="F3" s="3"/>
    </row>
    <row r="4" spans="1:6" ht="8.25" customHeight="1" x14ac:dyDescent="0.3">
      <c r="A4" s="86"/>
      <c r="B4" s="9"/>
      <c r="C4" s="9"/>
      <c r="D4" s="2"/>
      <c r="E4" s="2"/>
      <c r="F4" s="9"/>
    </row>
    <row r="5" spans="1:6" x14ac:dyDescent="0.3">
      <c r="A5" s="84"/>
      <c r="B5" s="114" t="s">
        <v>104</v>
      </c>
      <c r="C5" s="114"/>
      <c r="D5" s="114"/>
      <c r="E5" s="114"/>
      <c r="F5" s="14"/>
    </row>
    <row r="6" spans="1:6" ht="7.5" customHeight="1" x14ac:dyDescent="0.3">
      <c r="A6" s="84"/>
      <c r="B6" s="54"/>
      <c r="C6" s="14"/>
      <c r="D6" s="52"/>
      <c r="E6" s="52"/>
      <c r="F6" s="14"/>
    </row>
    <row r="7" spans="1:6" x14ac:dyDescent="0.3">
      <c r="A7" s="84" t="s">
        <v>105</v>
      </c>
      <c r="B7" s="3">
        <v>93868.800000000003</v>
      </c>
      <c r="C7" s="3">
        <v>97878.9</v>
      </c>
      <c r="D7" s="3">
        <v>97917.4</v>
      </c>
      <c r="E7" s="9">
        <v>87093.6</v>
      </c>
      <c r="F7" s="3"/>
    </row>
    <row r="8" spans="1:6" x14ac:dyDescent="0.3">
      <c r="A8" s="84" t="s">
        <v>106</v>
      </c>
      <c r="B8" s="3">
        <v>2116.3000000000002</v>
      </c>
      <c r="C8" s="3">
        <v>2099.6</v>
      </c>
      <c r="D8" s="3">
        <v>2099.6999999999998</v>
      </c>
      <c r="E8" s="9">
        <v>2061.9</v>
      </c>
      <c r="F8" s="3"/>
    </row>
    <row r="9" spans="1:6" x14ac:dyDescent="0.3">
      <c r="A9" s="84" t="s">
        <v>107</v>
      </c>
      <c r="B9" s="3">
        <v>8106.1</v>
      </c>
      <c r="C9" s="3">
        <v>7475.4</v>
      </c>
      <c r="D9" s="3">
        <v>7675.8</v>
      </c>
      <c r="E9" s="9">
        <v>6655.8</v>
      </c>
      <c r="F9" s="3"/>
    </row>
    <row r="10" spans="1:6" x14ac:dyDescent="0.3">
      <c r="A10" s="84" t="s">
        <v>108</v>
      </c>
      <c r="B10" s="3">
        <v>7700.9</v>
      </c>
      <c r="C10" s="3">
        <v>6778.4</v>
      </c>
      <c r="D10" s="3">
        <v>5925.1</v>
      </c>
      <c r="E10" s="9">
        <v>6308.9</v>
      </c>
      <c r="F10" s="3"/>
    </row>
    <row r="11" spans="1:6" x14ac:dyDescent="0.3">
      <c r="A11" s="84" t="s">
        <v>109</v>
      </c>
      <c r="B11" s="3">
        <v>7341.8</v>
      </c>
      <c r="C11" s="3">
        <v>8917.4</v>
      </c>
      <c r="D11" s="3">
        <v>8856.7000000000007</v>
      </c>
      <c r="E11" s="9">
        <v>9791.6</v>
      </c>
      <c r="F11" s="3"/>
    </row>
    <row r="12" spans="1:6" x14ac:dyDescent="0.3">
      <c r="A12" s="84" t="s">
        <v>110</v>
      </c>
      <c r="B12" s="3">
        <v>8119.1</v>
      </c>
      <c r="C12" s="3">
        <v>6453.9</v>
      </c>
      <c r="D12" s="3">
        <v>4528.2</v>
      </c>
      <c r="E12" s="9">
        <v>5350</v>
      </c>
      <c r="F12" s="3"/>
    </row>
    <row r="13" spans="1:6" x14ac:dyDescent="0.3">
      <c r="A13" s="84" t="s">
        <v>111</v>
      </c>
      <c r="B13" s="3">
        <v>16999.5</v>
      </c>
      <c r="C13" s="3">
        <v>22273.9</v>
      </c>
      <c r="D13" s="3">
        <v>14161</v>
      </c>
      <c r="E13" s="9">
        <v>15591.7</v>
      </c>
      <c r="F13" s="3"/>
    </row>
    <row r="14" spans="1:6" x14ac:dyDescent="0.3">
      <c r="A14" s="84" t="s">
        <v>112</v>
      </c>
      <c r="B14" s="3">
        <v>25843</v>
      </c>
      <c r="C14" s="3">
        <v>24971.3</v>
      </c>
      <c r="D14" s="3">
        <v>22843.4</v>
      </c>
      <c r="E14" s="9">
        <v>23596.6</v>
      </c>
      <c r="F14" s="3"/>
    </row>
    <row r="15" spans="1:6" x14ac:dyDescent="0.3">
      <c r="A15" s="84" t="s">
        <v>113</v>
      </c>
      <c r="B15" s="3">
        <v>17568.599999999999</v>
      </c>
      <c r="C15" s="3">
        <v>18828.2</v>
      </c>
      <c r="D15" s="3">
        <v>31766.3</v>
      </c>
      <c r="E15" s="9">
        <v>17687.400000000001</v>
      </c>
      <c r="F15" s="3"/>
    </row>
    <row r="16" spans="1:6" x14ac:dyDescent="0.3">
      <c r="A16" s="84" t="s">
        <v>114</v>
      </c>
      <c r="B16" s="3">
        <v>4020.3</v>
      </c>
      <c r="C16" s="3">
        <v>4681.3</v>
      </c>
      <c r="D16" s="3">
        <v>4827.8999999999996</v>
      </c>
      <c r="E16" s="9">
        <v>4719.1000000000004</v>
      </c>
      <c r="F16" s="3"/>
    </row>
    <row r="17" spans="1:6" x14ac:dyDescent="0.3">
      <c r="A17" s="84" t="s">
        <v>115</v>
      </c>
      <c r="B17" s="3">
        <v>1777.4</v>
      </c>
      <c r="C17" s="3">
        <v>1860</v>
      </c>
      <c r="D17" s="3">
        <v>1799.6</v>
      </c>
      <c r="E17" s="9">
        <v>1832.4</v>
      </c>
      <c r="F17" s="3"/>
    </row>
    <row r="18" spans="1:6" x14ac:dyDescent="0.3">
      <c r="A18" s="84" t="s">
        <v>116</v>
      </c>
      <c r="B18" s="3">
        <v>2061.9</v>
      </c>
      <c r="C18" s="3">
        <v>2617.3000000000002</v>
      </c>
      <c r="D18" s="3">
        <v>2922.3</v>
      </c>
      <c r="E18" s="9">
        <v>2693.4</v>
      </c>
      <c r="F18" s="3"/>
    </row>
    <row r="19" spans="1:6" x14ac:dyDescent="0.3">
      <c r="A19" s="84" t="s">
        <v>117</v>
      </c>
      <c r="B19" s="3">
        <v>19913.099999999999</v>
      </c>
      <c r="C19" s="3">
        <v>18063</v>
      </c>
      <c r="D19" s="3">
        <v>18796.900000000001</v>
      </c>
      <c r="E19" s="9">
        <v>19836.099999999999</v>
      </c>
      <c r="F19" s="3"/>
    </row>
    <row r="20" spans="1:6" x14ac:dyDescent="0.3">
      <c r="A20" s="84" t="s">
        <v>118</v>
      </c>
      <c r="B20" s="3">
        <v>943.8</v>
      </c>
      <c r="C20" s="3">
        <v>939.4</v>
      </c>
      <c r="D20" s="3">
        <v>750.3</v>
      </c>
      <c r="E20" s="9">
        <v>863.4</v>
      </c>
      <c r="F20" s="3"/>
    </row>
    <row r="21" spans="1:6" x14ac:dyDescent="0.3">
      <c r="A21" s="84" t="s">
        <v>119</v>
      </c>
      <c r="B21" s="3">
        <v>1658.6</v>
      </c>
      <c r="C21" s="3">
        <v>1856.9</v>
      </c>
      <c r="D21" s="3">
        <v>1616.4</v>
      </c>
      <c r="E21" s="9">
        <v>1747.7</v>
      </c>
      <c r="F21" s="3"/>
    </row>
    <row r="22" spans="1:6" x14ac:dyDescent="0.3">
      <c r="A22" s="84" t="s">
        <v>120</v>
      </c>
      <c r="B22" s="3">
        <v>1811</v>
      </c>
      <c r="C22" s="3">
        <v>2078.9</v>
      </c>
      <c r="D22" s="3">
        <v>1711.9</v>
      </c>
      <c r="E22" s="9">
        <v>1523.4</v>
      </c>
      <c r="F22" s="3"/>
    </row>
    <row r="23" spans="1:6" x14ac:dyDescent="0.3">
      <c r="A23" s="84" t="s">
        <v>121</v>
      </c>
      <c r="B23" s="3">
        <v>13614.8</v>
      </c>
      <c r="C23" s="3">
        <v>11260.4</v>
      </c>
      <c r="D23" s="3">
        <v>12798.2</v>
      </c>
      <c r="E23" s="9">
        <v>13398.9</v>
      </c>
      <c r="F23" s="3"/>
    </row>
    <row r="24" spans="1:6" x14ac:dyDescent="0.3">
      <c r="A24" s="84" t="s">
        <v>122</v>
      </c>
      <c r="B24" s="3">
        <v>589329.1</v>
      </c>
      <c r="C24" s="3">
        <v>566605.30000000005</v>
      </c>
      <c r="D24" s="3">
        <v>625195.1</v>
      </c>
      <c r="E24" s="9">
        <v>507773.8</v>
      </c>
      <c r="F24" s="3"/>
    </row>
    <row r="25" spans="1:6" x14ac:dyDescent="0.3">
      <c r="A25" s="84" t="s">
        <v>123</v>
      </c>
      <c r="B25" s="3">
        <v>1256.5999999999999</v>
      </c>
      <c r="C25" s="3">
        <v>676.2</v>
      </c>
      <c r="D25" s="3">
        <v>803.6</v>
      </c>
      <c r="E25" s="9">
        <v>447</v>
      </c>
      <c r="F25" s="3"/>
    </row>
    <row r="26" spans="1:6" x14ac:dyDescent="0.3">
      <c r="A26" s="84" t="s">
        <v>124</v>
      </c>
      <c r="B26" s="3">
        <v>76809.600000000006</v>
      </c>
      <c r="C26" s="3">
        <v>70040.800000000003</v>
      </c>
      <c r="D26" s="3">
        <v>89876.3</v>
      </c>
      <c r="E26" s="9">
        <v>61650.7</v>
      </c>
      <c r="F26" s="3"/>
    </row>
    <row r="27" spans="1:6" x14ac:dyDescent="0.3">
      <c r="A27" s="84" t="s">
        <v>125</v>
      </c>
      <c r="B27" s="3">
        <v>26046.2</v>
      </c>
      <c r="C27" s="3">
        <v>28550.5</v>
      </c>
      <c r="D27" s="3">
        <v>28258.3</v>
      </c>
      <c r="E27" s="9">
        <v>19836.2</v>
      </c>
      <c r="F27" s="3"/>
    </row>
    <row r="28" spans="1:6" x14ac:dyDescent="0.3">
      <c r="A28" s="84" t="s">
        <v>126</v>
      </c>
      <c r="B28" s="3">
        <v>180083.7</v>
      </c>
      <c r="C28" s="3">
        <v>173545.9</v>
      </c>
      <c r="D28" s="3">
        <v>207645.8</v>
      </c>
      <c r="E28" s="9">
        <v>182288.1</v>
      </c>
      <c r="F28" s="3"/>
    </row>
    <row r="29" spans="1:6" x14ac:dyDescent="0.3">
      <c r="A29" s="84" t="s">
        <v>128</v>
      </c>
      <c r="B29" s="3">
        <v>111811.1</v>
      </c>
      <c r="C29" s="3">
        <v>98116</v>
      </c>
      <c r="D29" s="3">
        <v>100774.3</v>
      </c>
      <c r="E29" s="9">
        <v>79106.600000000006</v>
      </c>
      <c r="F29" s="3"/>
    </row>
    <row r="30" spans="1:6" x14ac:dyDescent="0.3">
      <c r="A30" s="84" t="s">
        <v>129</v>
      </c>
      <c r="B30" s="3">
        <v>16950.599999999999</v>
      </c>
      <c r="C30" s="3">
        <v>17596.2</v>
      </c>
      <c r="D30" s="3">
        <v>21084.799999999999</v>
      </c>
      <c r="E30" s="9">
        <v>15612.9</v>
      </c>
      <c r="F30" s="3"/>
    </row>
    <row r="31" spans="1:6" x14ac:dyDescent="0.3">
      <c r="A31" s="84" t="s">
        <v>130</v>
      </c>
      <c r="B31" s="3">
        <v>395.5</v>
      </c>
      <c r="C31" s="3">
        <v>277.5</v>
      </c>
      <c r="D31" s="3">
        <v>415.8</v>
      </c>
      <c r="E31" s="9">
        <v>743.5</v>
      </c>
      <c r="F31" s="3"/>
    </row>
    <row r="32" spans="1:6" x14ac:dyDescent="0.3">
      <c r="A32" s="84" t="s">
        <v>131</v>
      </c>
      <c r="B32" s="3">
        <v>598.4</v>
      </c>
      <c r="C32" s="3">
        <v>741.9</v>
      </c>
      <c r="D32" s="3">
        <v>578.4</v>
      </c>
      <c r="E32" s="9">
        <v>662.4</v>
      </c>
      <c r="F32" s="3"/>
    </row>
    <row r="33" spans="1:6" x14ac:dyDescent="0.3">
      <c r="A33" s="84" t="s">
        <v>132</v>
      </c>
      <c r="B33" s="3">
        <v>4502.6000000000004</v>
      </c>
      <c r="C33" s="3">
        <v>3493.1</v>
      </c>
      <c r="D33" s="3">
        <v>5236.3</v>
      </c>
      <c r="E33" s="9">
        <v>3078.1</v>
      </c>
      <c r="F33" s="3"/>
    </row>
    <row r="34" spans="1:6" x14ac:dyDescent="0.3">
      <c r="A34" s="84" t="s">
        <v>133</v>
      </c>
      <c r="B34" s="3">
        <v>904.4</v>
      </c>
      <c r="C34" s="3">
        <v>979.5</v>
      </c>
      <c r="D34" s="3">
        <v>519.29999999999995</v>
      </c>
      <c r="E34" s="9">
        <v>940.8</v>
      </c>
      <c r="F34" s="3"/>
    </row>
    <row r="35" spans="1:6" x14ac:dyDescent="0.3">
      <c r="A35" s="84" t="s">
        <v>223</v>
      </c>
      <c r="B35" s="3">
        <v>816.6</v>
      </c>
      <c r="C35" s="3">
        <v>730</v>
      </c>
      <c r="D35" s="3">
        <v>735.4</v>
      </c>
      <c r="E35" s="9">
        <v>590.9</v>
      </c>
      <c r="F35" s="3"/>
    </row>
    <row r="36" spans="1:6" x14ac:dyDescent="0.3">
      <c r="A36" s="84" t="s">
        <v>134</v>
      </c>
      <c r="B36" s="3">
        <v>82024.399999999994</v>
      </c>
      <c r="C36" s="3">
        <v>82163.7</v>
      </c>
      <c r="D36" s="3">
        <v>73129.2</v>
      </c>
      <c r="E36" s="9">
        <v>61801.1</v>
      </c>
      <c r="F36" s="3"/>
    </row>
    <row r="37" spans="1:6" x14ac:dyDescent="0.3">
      <c r="A37" s="84" t="s">
        <v>135</v>
      </c>
      <c r="B37" s="3">
        <v>1345.3</v>
      </c>
      <c r="C37" s="3">
        <v>1717.1</v>
      </c>
      <c r="D37" s="3">
        <v>1900.9</v>
      </c>
      <c r="E37" s="9">
        <v>1610.1</v>
      </c>
      <c r="F37" s="3"/>
    </row>
    <row r="38" spans="1:6" x14ac:dyDescent="0.3">
      <c r="A38" s="84" t="s">
        <v>136</v>
      </c>
      <c r="B38" s="3">
        <v>3884.4</v>
      </c>
      <c r="C38" s="3">
        <v>4023.3</v>
      </c>
      <c r="D38" s="3">
        <v>4392.1000000000004</v>
      </c>
      <c r="E38" s="9">
        <v>4438.8</v>
      </c>
      <c r="F38" s="3"/>
    </row>
    <row r="39" spans="1:6" x14ac:dyDescent="0.3">
      <c r="A39" s="84" t="s">
        <v>137</v>
      </c>
      <c r="B39" s="3">
        <v>7802.2</v>
      </c>
      <c r="C39" s="3">
        <v>6032.6</v>
      </c>
      <c r="D39" s="3">
        <v>6913.1</v>
      </c>
      <c r="E39" s="9">
        <v>6123.2</v>
      </c>
      <c r="F39" s="3"/>
    </row>
    <row r="40" spans="1:6" x14ac:dyDescent="0.3">
      <c r="A40" s="84" t="s">
        <v>138</v>
      </c>
      <c r="B40" s="3">
        <v>854.2</v>
      </c>
      <c r="C40" s="3">
        <v>921.8</v>
      </c>
      <c r="D40" s="3">
        <v>884</v>
      </c>
      <c r="E40" s="9">
        <v>928.1</v>
      </c>
      <c r="F40" s="3"/>
    </row>
    <row r="41" spans="1:6" x14ac:dyDescent="0.3">
      <c r="A41" s="84" t="s">
        <v>139</v>
      </c>
      <c r="B41" s="3">
        <v>4443.1000000000004</v>
      </c>
      <c r="C41" s="3">
        <v>4314.3999999999996</v>
      </c>
      <c r="D41" s="3">
        <v>4299.3</v>
      </c>
      <c r="E41" s="9">
        <v>3371.3</v>
      </c>
      <c r="F41" s="3"/>
    </row>
    <row r="42" spans="1:6" x14ac:dyDescent="0.3">
      <c r="A42" s="84" t="s">
        <v>140</v>
      </c>
      <c r="B42" s="3">
        <v>67159</v>
      </c>
      <c r="C42" s="3">
        <v>70540.800000000003</v>
      </c>
      <c r="D42" s="3">
        <v>76228.800000000003</v>
      </c>
      <c r="E42" s="9">
        <v>63089.1</v>
      </c>
      <c r="F42" s="3"/>
    </row>
    <row r="43" spans="1:6" x14ac:dyDescent="0.3">
      <c r="A43" s="84" t="s">
        <v>141</v>
      </c>
      <c r="B43" s="3">
        <v>43.9</v>
      </c>
      <c r="C43" s="3">
        <v>34.9</v>
      </c>
      <c r="D43" s="3">
        <v>22.8</v>
      </c>
      <c r="E43" s="9">
        <v>30</v>
      </c>
      <c r="F43" s="3"/>
    </row>
    <row r="44" spans="1:6" x14ac:dyDescent="0.3">
      <c r="A44" s="84" t="s">
        <v>142</v>
      </c>
      <c r="B44" s="3">
        <v>15636.7</v>
      </c>
      <c r="C44" s="3">
        <v>17240.900000000001</v>
      </c>
      <c r="D44" s="3">
        <v>15358.4</v>
      </c>
      <c r="E44" s="9">
        <v>11160.6</v>
      </c>
      <c r="F44" s="3"/>
    </row>
    <row r="45" spans="1:6" x14ac:dyDescent="0.3">
      <c r="A45" s="84" t="s">
        <v>143</v>
      </c>
      <c r="B45" s="3">
        <v>7181.9</v>
      </c>
      <c r="C45" s="3">
        <v>8939.1</v>
      </c>
      <c r="D45" s="3">
        <v>6788.4</v>
      </c>
      <c r="E45" s="9">
        <v>5149.8</v>
      </c>
      <c r="F45" s="3"/>
    </row>
    <row r="46" spans="1:6" x14ac:dyDescent="0.3">
      <c r="A46" s="84" t="s">
        <v>219</v>
      </c>
      <c r="B46" s="3">
        <v>1415.1</v>
      </c>
      <c r="C46" s="3">
        <v>1122.3</v>
      </c>
      <c r="D46" s="3">
        <v>1117.0999999999999</v>
      </c>
      <c r="E46" s="9">
        <v>770.7</v>
      </c>
      <c r="F46" s="3"/>
    </row>
    <row r="47" spans="1:6" x14ac:dyDescent="0.3">
      <c r="A47" s="84" t="s">
        <v>144</v>
      </c>
      <c r="B47" s="3">
        <v>2177.3000000000002</v>
      </c>
      <c r="C47" s="3">
        <v>2719.3</v>
      </c>
      <c r="D47" s="3">
        <v>2646.6</v>
      </c>
      <c r="E47" s="9">
        <v>1404.7</v>
      </c>
      <c r="F47" s="3"/>
    </row>
    <row r="48" spans="1:6" x14ac:dyDescent="0.3">
      <c r="A48" s="84" t="s">
        <v>145</v>
      </c>
      <c r="B48" s="3">
        <v>1041.8</v>
      </c>
      <c r="C48" s="3">
        <v>1195.9000000000001</v>
      </c>
      <c r="D48" s="3">
        <v>911.9</v>
      </c>
      <c r="E48" s="9">
        <v>797.8</v>
      </c>
      <c r="F48" s="3"/>
    </row>
    <row r="49" spans="1:6" x14ac:dyDescent="0.3">
      <c r="A49" s="84" t="s">
        <v>187</v>
      </c>
      <c r="B49" s="3">
        <v>2175.6</v>
      </c>
      <c r="C49" s="3">
        <v>1937</v>
      </c>
      <c r="D49" s="3">
        <v>1917.8</v>
      </c>
      <c r="E49" s="9">
        <v>1810</v>
      </c>
      <c r="F49" s="3"/>
    </row>
    <row r="50" spans="1:6" ht="15.75" customHeight="1" x14ac:dyDescent="0.3">
      <c r="A50" s="83" t="s">
        <v>146</v>
      </c>
      <c r="B50" s="80">
        <v>722812.1</v>
      </c>
      <c r="C50" s="80">
        <v>704505.1</v>
      </c>
      <c r="D50" s="80">
        <v>762118.4</v>
      </c>
      <c r="E50" s="87">
        <v>630613.30000000005</v>
      </c>
      <c r="F50" s="3"/>
    </row>
    <row r="51" spans="1:6" ht="3.9" customHeight="1" x14ac:dyDescent="0.3">
      <c r="A51" s="84"/>
      <c r="B51" s="3"/>
      <c r="C51" s="3"/>
      <c r="D51" s="88"/>
      <c r="E51" s="88"/>
      <c r="F51" s="3"/>
    </row>
    <row r="52" spans="1:6" ht="14.1" customHeight="1" x14ac:dyDescent="0.3">
      <c r="A52" s="84" t="s">
        <v>249</v>
      </c>
      <c r="B52" s="84"/>
      <c r="C52" s="3"/>
      <c r="D52" s="84"/>
      <c r="E52" s="84"/>
      <c r="F52" s="3"/>
    </row>
    <row r="53" spans="1:6" ht="14.1" customHeight="1" x14ac:dyDescent="0.3">
      <c r="A53" s="84" t="s">
        <v>226</v>
      </c>
      <c r="B53" s="84"/>
      <c r="C53" s="3"/>
      <c r="D53" s="84"/>
      <c r="E53" s="84"/>
      <c r="F53" s="3"/>
    </row>
    <row r="54" spans="1:6" ht="6.9" customHeight="1" x14ac:dyDescent="0.3">
      <c r="A54" s="84"/>
      <c r="B54" s="84"/>
      <c r="C54" s="3"/>
      <c r="D54" s="84"/>
      <c r="E54" s="84"/>
      <c r="F54" s="3"/>
    </row>
    <row r="55" spans="1:6" ht="14.1" customHeight="1" x14ac:dyDescent="0.3">
      <c r="A55" s="116" t="s">
        <v>230</v>
      </c>
      <c r="B55" s="116"/>
      <c r="C55" s="116"/>
      <c r="D55" s="116"/>
      <c r="E55" s="116"/>
      <c r="F55" s="3"/>
    </row>
    <row r="56" spans="1:6" ht="14.1" customHeight="1" x14ac:dyDescent="0.3">
      <c r="A56" s="89" t="s">
        <v>225</v>
      </c>
      <c r="B56" s="89"/>
      <c r="C56" s="89"/>
      <c r="D56" s="89"/>
      <c r="E56" s="89"/>
      <c r="F56" s="3"/>
    </row>
    <row r="57" spans="1:6" ht="6.9" customHeight="1" x14ac:dyDescent="0.3">
      <c r="A57" s="12"/>
      <c r="B57" s="84"/>
      <c r="C57" s="3"/>
      <c r="D57" s="84"/>
      <c r="E57" s="84"/>
      <c r="F57" s="3"/>
    </row>
    <row r="58" spans="1:6" ht="14.1" customHeight="1" x14ac:dyDescent="0.3">
      <c r="A58" s="84" t="s">
        <v>247</v>
      </c>
      <c r="B58" s="12"/>
      <c r="C58" s="3"/>
      <c r="D58" s="12"/>
      <c r="E58" s="12"/>
    </row>
  </sheetData>
  <mergeCells count="2">
    <mergeCell ref="B5:E5"/>
    <mergeCell ref="A55:E5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  <vt:lpstr>CottonTable11</vt:lpstr>
      <vt:lpstr>CottonTable12</vt:lpstr>
    </vt:vector>
  </TitlesOfParts>
  <Company>USDA-Economic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Meyer;Taylor Dew</dc:creator>
  <cp:keywords>Cotton, supply and use, exports, prices, textile trade</cp:keywords>
  <cp:lastModifiedBy>Meyer, Leslie - REE-ERS</cp:lastModifiedBy>
  <cp:lastPrinted>2020-02-25T19:58:42Z</cp:lastPrinted>
  <dcterms:created xsi:type="dcterms:W3CDTF">2017-10-04T18:25:11Z</dcterms:created>
  <dcterms:modified xsi:type="dcterms:W3CDTF">2025-03-12T18:34:29Z</dcterms:modified>
</cp:coreProperties>
</file>